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Y:\_QUALITAT\1_SISTEMA GARANTIA INTERNA QUALITAT EPSEB - SGIQ\4_Quadre de comandament\"/>
    </mc:Choice>
  </mc:AlternateContent>
  <xr:revisionPtr revIDLastSave="0" documentId="13_ncr:1_{56B1597A-4194-4DE3-809B-6A5BEF5DE328}" xr6:coauthVersionLast="36" xr6:coauthVersionMax="36" xr10:uidLastSave="{00000000-0000-0000-0000-000000000000}"/>
  <bookViews>
    <workbookView xWindow="-105" yWindow="-105" windowWidth="23250" windowHeight="12570" activeTab="1" xr2:uid="{00000000-000D-0000-FFFF-FFFF00000000}"/>
  </bookViews>
  <sheets>
    <sheet name="Notes metodològiques" sheetId="2" r:id="rId1"/>
    <sheet name="Quadre de comandament" sheetId="1" r:id="rId2"/>
    <sheet name="P.310.1.1" sheetId="3" r:id="rId3"/>
    <sheet name="P.310.2.1.1" sheetId="4" r:id="rId4"/>
    <sheet name="P.310.2.1.2" sheetId="6" r:id="rId5"/>
    <sheet name="P.310.2.1.3" sheetId="7" r:id="rId6"/>
    <sheet name="P.310.2.1.4" sheetId="8" r:id="rId7"/>
    <sheet name="P.310.3.1" sheetId="9" r:id="rId8"/>
    <sheet name="P.310.3.2" sheetId="10" r:id="rId9"/>
    <sheet name="P.310.3.3" sheetId="11" r:id="rId10"/>
    <sheet name="P.310.3.4" sheetId="12" r:id="rId11"/>
    <sheet name="P.310.3.5" sheetId="13" r:id="rId12"/>
    <sheet name="P.310.3.6" sheetId="14" r:id="rId13"/>
    <sheet name="P.310.3.7" sheetId="15" r:id="rId14"/>
    <sheet name="P.310.4.1" sheetId="21" r:id="rId15"/>
    <sheet name="P.310.4.2" sheetId="22" r:id="rId16"/>
    <sheet name="P.310.4.3" sheetId="23" r:id="rId17"/>
    <sheet name="P.310.4.4" sheetId="24" r:id="rId18"/>
    <sheet name="P.310.5.1" sheetId="16" r:id="rId19"/>
    <sheet name="P.310.5.2" sheetId="17" r:id="rId20"/>
    <sheet name="P.310.6.1" sheetId="18" r:id="rId21"/>
    <sheet name="P.310.7.1" sheetId="19" r:id="rId22"/>
    <sheet name="P.310.8.1" sheetId="20" r:id="rId23"/>
    <sheet name="Indicadors 310.3.1" sheetId="25" r:id="rId24"/>
    <sheet name="Indicadors 310.3.3" sheetId="26" r:id="rId25"/>
    <sheet name="Indicadors 310.3.5" sheetId="29" r:id="rId26"/>
    <sheet name="Indicadors 310.3.6" sheetId="28" r:id="rId27"/>
    <sheet name="Indicadors 310.4.1" sheetId="30" r:id="rId28"/>
    <sheet name="Indicadors 310.4.2" sheetId="31" r:id="rId29"/>
  </sheets>
  <definedNames>
    <definedName name="_xlnm._FilterDatabase" localSheetId="23" hidden="1">'Indicadors 310.3.1'!#REF!</definedName>
    <definedName name="_xlnm._FilterDatabase" localSheetId="1" hidden="1">'Quadre de comandament'!$B$6:$O$57</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5" i="30" l="1"/>
  <c r="V37" i="31"/>
  <c r="H15" i="31"/>
  <c r="I15" i="31"/>
  <c r="J15" i="31"/>
  <c r="K15" i="31"/>
  <c r="L15" i="31"/>
  <c r="M15" i="31"/>
  <c r="N15" i="31"/>
  <c r="O15" i="31"/>
  <c r="P15" i="31"/>
  <c r="Q15" i="31"/>
  <c r="R15" i="31"/>
  <c r="S15" i="31"/>
  <c r="T15" i="31"/>
  <c r="U15" i="31"/>
  <c r="V15" i="31"/>
  <c r="W15" i="31"/>
  <c r="X15" i="31"/>
  <c r="X14" i="31"/>
  <c r="U6" i="31"/>
  <c r="S14" i="31"/>
  <c r="U14" i="31" s="1"/>
  <c r="U7" i="31"/>
  <c r="U8" i="31"/>
  <c r="U9" i="31"/>
  <c r="U10" i="31"/>
  <c r="U11" i="31"/>
  <c r="U12" i="31"/>
  <c r="U13" i="31"/>
  <c r="T14" i="31"/>
  <c r="V14" i="31"/>
  <c r="W14" i="31"/>
  <c r="L14" i="31"/>
  <c r="M14" i="31"/>
  <c r="N14" i="31"/>
  <c r="O14" i="31"/>
  <c r="P14" i="31"/>
  <c r="Q14" i="31"/>
  <c r="R14" i="31"/>
  <c r="J14" i="31"/>
  <c r="K14" i="31"/>
  <c r="I14" i="31"/>
  <c r="H14" i="31"/>
  <c r="G14" i="31"/>
  <c r="S5" i="26" l="1"/>
  <c r="Z81" i="30"/>
  <c r="AA81" i="30"/>
  <c r="AB81" i="30"/>
  <c r="Z70" i="30"/>
  <c r="AA70" i="30"/>
  <c r="AB70" i="30"/>
  <c r="AA59" i="30"/>
  <c r="AB59" i="30"/>
  <c r="Z59" i="30"/>
  <c r="Z48" i="30"/>
  <c r="AA48" i="30"/>
  <c r="AB48" i="30"/>
  <c r="Z37" i="30"/>
  <c r="AA37" i="30"/>
  <c r="AB37" i="30"/>
  <c r="Z26" i="30"/>
  <c r="AA26" i="30"/>
  <c r="AB26" i="30"/>
  <c r="Z15" i="30"/>
  <c r="AA15" i="30"/>
  <c r="AB15" i="30"/>
  <c r="BJ6" i="30"/>
  <c r="K70" i="30" l="1"/>
  <c r="L70" i="30"/>
  <c r="M70" i="30"/>
  <c r="N70" i="30"/>
  <c r="O70" i="30"/>
  <c r="P70" i="30"/>
  <c r="Q70" i="30"/>
  <c r="R70" i="30"/>
  <c r="S70" i="30"/>
  <c r="T70" i="30"/>
  <c r="U70" i="30"/>
  <c r="V70" i="30"/>
  <c r="H70" i="30"/>
  <c r="I70" i="30"/>
  <c r="N48" i="30"/>
  <c r="O48" i="30"/>
  <c r="Q48" i="30"/>
  <c r="R48" i="30"/>
  <c r="T48" i="30"/>
  <c r="U48" i="30"/>
  <c r="V48" i="30"/>
  <c r="U37" i="30"/>
  <c r="Q37" i="30"/>
  <c r="R37" i="30"/>
  <c r="N37" i="30"/>
  <c r="O37" i="30"/>
  <c r="K37" i="30"/>
  <c r="L37" i="30"/>
  <c r="H37" i="30"/>
  <c r="I37" i="30"/>
  <c r="H26" i="30"/>
  <c r="I26" i="30"/>
  <c r="K26" i="30"/>
  <c r="L26" i="30"/>
  <c r="N26" i="30"/>
  <c r="O26" i="30"/>
  <c r="P26" i="30"/>
  <c r="Q26" i="30"/>
  <c r="R26" i="30"/>
  <c r="S26" i="30"/>
  <c r="Q15" i="30"/>
  <c r="R15" i="30"/>
  <c r="S15" i="30"/>
  <c r="N15" i="30"/>
  <c r="O15" i="30"/>
  <c r="I15" i="30"/>
  <c r="K15" i="30"/>
  <c r="L15" i="30"/>
  <c r="J70" i="30" l="1"/>
  <c r="S48" i="30"/>
  <c r="P48" i="30"/>
  <c r="M37" i="30"/>
  <c r="P37" i="30"/>
  <c r="S37" i="30"/>
  <c r="V37" i="30"/>
  <c r="J37" i="30"/>
  <c r="M26" i="30"/>
  <c r="J26" i="30"/>
  <c r="P15" i="30"/>
  <c r="M15" i="30"/>
  <c r="J15" i="30"/>
  <c r="P12" i="25" l="1"/>
  <c r="N12" i="25"/>
  <c r="L12" i="25"/>
  <c r="FF12" i="26" l="1"/>
  <c r="FG12" i="26"/>
  <c r="FE12" i="26"/>
  <c r="FH6" i="26"/>
  <c r="FI6" i="26" s="1"/>
  <c r="FH7" i="26"/>
  <c r="FI7" i="26" s="1"/>
  <c r="FH8" i="26"/>
  <c r="FI8" i="26" s="1"/>
  <c r="FH9" i="26"/>
  <c r="FI9" i="26" s="1"/>
  <c r="FH10" i="26"/>
  <c r="FI10" i="26" s="1"/>
  <c r="FH11" i="26"/>
  <c r="FI11" i="26" s="1"/>
  <c r="FH5" i="26"/>
  <c r="FI5" i="26" s="1"/>
  <c r="FA5" i="26"/>
  <c r="FA6" i="26"/>
  <c r="FA7" i="26"/>
  <c r="FA8" i="26"/>
  <c r="FA9" i="26"/>
  <c r="FA10" i="26"/>
  <c r="FA11" i="26"/>
  <c r="FA12" i="26"/>
  <c r="FH12" i="26" l="1"/>
  <c r="FI12" i="26" s="1"/>
  <c r="S10" i="26" l="1"/>
  <c r="S9" i="26"/>
  <c r="AD35" i="25" l="1"/>
  <c r="AD36" i="25"/>
  <c r="L52" i="25"/>
  <c r="B12" i="25"/>
  <c r="C12" i="25"/>
  <c r="F6" i="28"/>
  <c r="F7" i="28"/>
  <c r="F8" i="28"/>
  <c r="F9" i="28"/>
  <c r="F10" i="28"/>
  <c r="F11" i="28"/>
  <c r="F12" i="28"/>
  <c r="D12" i="28"/>
  <c r="E12" i="28"/>
  <c r="C12" i="28"/>
  <c r="F5" i="28"/>
  <c r="FG20" i="26" l="1"/>
  <c r="FF20" i="26"/>
  <c r="FE20" i="26"/>
  <c r="FH19" i="26"/>
  <c r="FH18" i="26"/>
  <c r="FH17" i="26"/>
  <c r="FH14" i="26"/>
  <c r="FI14" i="26" s="1"/>
  <c r="FH15" i="26"/>
  <c r="FH16" i="26"/>
  <c r="FH20" i="26" l="1"/>
  <c r="H28" i="25"/>
  <c r="H20" i="25"/>
  <c r="H12" i="25"/>
  <c r="S43" i="26" l="1"/>
  <c r="S42" i="26"/>
  <c r="S41" i="26"/>
  <c r="S40" i="26"/>
  <c r="S39" i="26"/>
  <c r="S37" i="26"/>
  <c r="S36" i="26"/>
  <c r="S35" i="26"/>
  <c r="S34" i="26"/>
  <c r="S33" i="26"/>
  <c r="S31" i="26"/>
  <c r="S30" i="26"/>
  <c r="S29" i="26"/>
  <c r="S28" i="26"/>
  <c r="S27" i="26"/>
  <c r="S26" i="26"/>
  <c r="S24" i="26"/>
  <c r="S23" i="26"/>
  <c r="S22" i="26"/>
  <c r="S21" i="26"/>
  <c r="S20" i="26"/>
  <c r="S19" i="26"/>
  <c r="S17" i="26"/>
  <c r="S16" i="26"/>
  <c r="S15" i="26"/>
  <c r="S14" i="26"/>
  <c r="S13" i="26"/>
  <c r="S12" i="26"/>
  <c r="S8" i="26"/>
  <c r="S7" i="26"/>
  <c r="S6" i="26"/>
  <c r="BU34" i="31" l="1"/>
  <c r="BV33" i="31"/>
  <c r="BV32" i="31"/>
  <c r="BV31" i="31"/>
  <c r="AT33" i="31"/>
  <c r="AT32" i="31"/>
  <c r="AT31" i="31"/>
  <c r="AW33" i="31"/>
  <c r="AW31" i="31"/>
  <c r="BV34" i="31" l="1"/>
  <c r="W80" i="30"/>
  <c r="W81" i="30" s="1"/>
  <c r="X80" i="30"/>
  <c r="X81" i="30" s="1"/>
  <c r="V68" i="31" l="1"/>
  <c r="W68" i="31"/>
  <c r="X68" i="31"/>
  <c r="H68" i="31"/>
  <c r="I68" i="31"/>
  <c r="J68" i="31"/>
  <c r="K68" i="31"/>
  <c r="L68" i="31"/>
  <c r="M68" i="31"/>
  <c r="N68" i="31"/>
  <c r="O68" i="31"/>
  <c r="P68" i="31"/>
  <c r="Q68" i="31"/>
  <c r="R68" i="31"/>
  <c r="S68" i="31"/>
  <c r="T68" i="31"/>
  <c r="U68" i="31"/>
  <c r="G68" i="31"/>
  <c r="H57" i="31"/>
  <c r="I57" i="31"/>
  <c r="J57" i="31"/>
  <c r="K57" i="31"/>
  <c r="L57" i="31"/>
  <c r="M57" i="31"/>
  <c r="N57" i="31"/>
  <c r="O57" i="31"/>
  <c r="P57" i="31"/>
  <c r="Q57" i="31"/>
  <c r="R57" i="31"/>
  <c r="S57" i="31"/>
  <c r="T57" i="31"/>
  <c r="U57" i="31"/>
  <c r="V57" i="31"/>
  <c r="W57" i="31"/>
  <c r="X57" i="31"/>
  <c r="G57" i="31"/>
  <c r="N47" i="31"/>
  <c r="O47" i="31"/>
  <c r="P47" i="31"/>
  <c r="Q47" i="31"/>
  <c r="R47" i="31"/>
  <c r="S47" i="31"/>
  <c r="T47" i="31"/>
  <c r="U47" i="31"/>
  <c r="V47" i="31"/>
  <c r="W47" i="31"/>
  <c r="X47" i="31"/>
  <c r="M47" i="31"/>
  <c r="H37" i="31"/>
  <c r="I37" i="31"/>
  <c r="J37" i="31"/>
  <c r="K37" i="31"/>
  <c r="L37" i="31"/>
  <c r="M37" i="31"/>
  <c r="N37" i="31"/>
  <c r="O37" i="31"/>
  <c r="P37" i="31"/>
  <c r="Q37" i="31"/>
  <c r="R37" i="31"/>
  <c r="S37" i="31"/>
  <c r="T37" i="31"/>
  <c r="U37" i="31"/>
  <c r="W37" i="31"/>
  <c r="X37" i="31"/>
  <c r="G37" i="31"/>
  <c r="S26" i="31"/>
  <c r="T26" i="31"/>
  <c r="U26" i="31"/>
  <c r="V26" i="31"/>
  <c r="W26" i="31"/>
  <c r="X26" i="31"/>
  <c r="H26" i="31"/>
  <c r="I26" i="31"/>
  <c r="J26" i="31"/>
  <c r="K26" i="31"/>
  <c r="L26" i="31"/>
  <c r="M26" i="31"/>
  <c r="N26" i="31"/>
  <c r="O26" i="31"/>
  <c r="P26" i="31"/>
  <c r="Q26" i="31"/>
  <c r="R26" i="31"/>
  <c r="G26" i="31"/>
  <c r="G15" i="31"/>
  <c r="FI15" i="26" l="1"/>
  <c r="FI16" i="26"/>
  <c r="FI17" i="26"/>
  <c r="FI18" i="26"/>
  <c r="FI19" i="26"/>
  <c r="FI20" i="26"/>
  <c r="FI22" i="26"/>
  <c r="FI23" i="26"/>
  <c r="FI24" i="26"/>
  <c r="FI25" i="26"/>
  <c r="FI26" i="26"/>
  <c r="FI27" i="26"/>
  <c r="FI28" i="26"/>
  <c r="FI30" i="26"/>
  <c r="FI31" i="26"/>
  <c r="FI32" i="26"/>
  <c r="FI33" i="26"/>
  <c r="FI34" i="26"/>
  <c r="FI35" i="26"/>
  <c r="FI36" i="26"/>
  <c r="FI38" i="26"/>
  <c r="FI39" i="26"/>
  <c r="FI40" i="26"/>
  <c r="FI41" i="26"/>
  <c r="FI42" i="26"/>
  <c r="FI43" i="26"/>
  <c r="FI44" i="26"/>
  <c r="FI46" i="26"/>
  <c r="FI47" i="26"/>
  <c r="FI48" i="26"/>
  <c r="FI49" i="26"/>
  <c r="FI50" i="26"/>
  <c r="FI51" i="26"/>
  <c r="FI53" i="26"/>
  <c r="FI54" i="26"/>
  <c r="FI55" i="26"/>
  <c r="FI56" i="26"/>
  <c r="FI57" i="26"/>
  <c r="FI58" i="26"/>
  <c r="AF24" i="30" l="1"/>
  <c r="AF23" i="30"/>
  <c r="AJ24" i="30"/>
  <c r="AJ23" i="30"/>
  <c r="AN24" i="30"/>
  <c r="AN23" i="30"/>
  <c r="AR24" i="30"/>
  <c r="AR23" i="30"/>
  <c r="AV24" i="30"/>
  <c r="AV23" i="30"/>
  <c r="AZ24" i="30"/>
  <c r="AZ23" i="30"/>
  <c r="BD24" i="30"/>
  <c r="BD23" i="30"/>
  <c r="AV25" i="30" l="1"/>
  <c r="AW24" i="30" s="1"/>
  <c r="AJ25" i="30"/>
  <c r="AR25" i="30"/>
  <c r="AS23" i="30" s="1"/>
  <c r="AK24" i="30"/>
  <c r="AZ25" i="30"/>
  <c r="BA23" i="30" s="1"/>
  <c r="BD25" i="30"/>
  <c r="BE23" i="30" s="1"/>
  <c r="AN25" i="30"/>
  <c r="AO24" i="30" s="1"/>
  <c r="AK23" i="30"/>
  <c r="AF25" i="30"/>
  <c r="AG24" i="30" s="1"/>
  <c r="AW23" i="30" l="1"/>
  <c r="AS24" i="30"/>
  <c r="BE24" i="30"/>
  <c r="AO23" i="30"/>
  <c r="BA24" i="30"/>
  <c r="AG23" i="30"/>
  <c r="G12" i="25"/>
  <c r="AC12" i="25"/>
  <c r="AB12" i="25"/>
  <c r="AD12" i="25" l="1"/>
  <c r="X69" i="30" l="1"/>
  <c r="X70" i="30" s="1"/>
  <c r="Y69" i="30"/>
  <c r="Y70" i="30" s="1"/>
  <c r="W69" i="30"/>
  <c r="W70" i="30" s="1"/>
  <c r="X47" i="30"/>
  <c r="X48" i="30" s="1"/>
  <c r="Y47" i="30"/>
  <c r="Y48" i="30" s="1"/>
  <c r="W47" i="30"/>
  <c r="W48" i="30" s="1"/>
  <c r="X36" i="30"/>
  <c r="X37" i="30" s="1"/>
  <c r="Y36" i="30"/>
  <c r="Y37" i="30" s="1"/>
  <c r="W36" i="30"/>
  <c r="W37" i="30" s="1"/>
  <c r="X25" i="30"/>
  <c r="X26" i="30" s="1"/>
  <c r="Y25" i="30"/>
  <c r="Y26" i="30" s="1"/>
  <c r="W25" i="30"/>
  <c r="W26" i="30" s="1"/>
  <c r="U25" i="30"/>
  <c r="U26" i="30" s="1"/>
  <c r="V25" i="30"/>
  <c r="V26" i="30" s="1"/>
  <c r="T25" i="30"/>
  <c r="T26" i="30" s="1"/>
  <c r="X14" i="30"/>
  <c r="X15" i="30" s="1"/>
  <c r="Y14" i="30"/>
  <c r="Y15" i="30" s="1"/>
  <c r="W14" i="30"/>
  <c r="W15" i="30" s="1"/>
  <c r="U14" i="30"/>
  <c r="U15" i="30" s="1"/>
  <c r="V14" i="30"/>
  <c r="V15" i="30" s="1"/>
  <c r="T14" i="30"/>
  <c r="T15" i="30" s="1"/>
  <c r="BF34" i="31" l="1"/>
  <c r="BE34" i="31"/>
  <c r="BG32" i="31"/>
  <c r="BG33" i="31"/>
  <c r="BG31" i="31"/>
  <c r="AG34" i="31"/>
  <c r="AF34" i="31"/>
  <c r="AH32" i="31"/>
  <c r="AH33" i="31"/>
  <c r="AH31" i="31"/>
  <c r="AH34" i="31" l="1"/>
  <c r="BG34" i="31"/>
  <c r="BI34" i="31" l="1"/>
  <c r="BH34" i="31"/>
  <c r="BJ32" i="31"/>
  <c r="BJ33" i="31"/>
  <c r="BJ31" i="31"/>
  <c r="AM34" i="31"/>
  <c r="AL34" i="31"/>
  <c r="AN33" i="31"/>
  <c r="AN31" i="31"/>
  <c r="AN34" i="31" l="1"/>
  <c r="BJ34" i="31"/>
  <c r="AJ34" i="31"/>
  <c r="AI34" i="31"/>
  <c r="AK33" i="31"/>
  <c r="AK32" i="31"/>
  <c r="AK31" i="31"/>
  <c r="AK34" i="31" l="1"/>
  <c r="BL34" i="31"/>
  <c r="BM33" i="31"/>
  <c r="BK34" i="31"/>
  <c r="BP33" i="31"/>
  <c r="BP32" i="31" l="1"/>
  <c r="BP31" i="31"/>
  <c r="AQ33" i="31"/>
  <c r="AQ32" i="31"/>
  <c r="AQ31" i="31"/>
  <c r="BP34" i="31" l="1"/>
  <c r="AQ34" i="31"/>
  <c r="AS34" i="31"/>
  <c r="AR34" i="31"/>
  <c r="BS33" i="31"/>
  <c r="BS32" i="31"/>
  <c r="BS31" i="31"/>
  <c r="AT34" i="31" l="1"/>
  <c r="BS34" i="31"/>
  <c r="AV34" i="31"/>
  <c r="AU34" i="31"/>
  <c r="BT34" i="31"/>
  <c r="AW34" i="31" l="1"/>
  <c r="Y79" i="30"/>
  <c r="Y78" i="30"/>
  <c r="Y77" i="30"/>
  <c r="Y76" i="30"/>
  <c r="Y75" i="30"/>
  <c r="Y74" i="30"/>
  <c r="Y73" i="30"/>
  <c r="Y72" i="30"/>
  <c r="Y80" i="30" l="1"/>
  <c r="Y81" i="30" s="1"/>
  <c r="BJ10" i="30" l="1"/>
  <c r="T36" i="30"/>
  <c r="T37" i="30" s="1"/>
  <c r="BJ7" i="30"/>
  <c r="BJ8" i="30"/>
  <c r="BJ9" i="30"/>
  <c r="BJ11" i="30"/>
  <c r="BJ12" i="30"/>
  <c r="H80" i="30" l="1"/>
  <c r="H81" i="30" s="1"/>
  <c r="I80" i="30"/>
  <c r="I81" i="30" s="1"/>
  <c r="J80" i="30"/>
  <c r="J81" i="30" s="1"/>
  <c r="S80" i="30" l="1"/>
  <c r="S81" i="30" s="1"/>
  <c r="R80" i="30"/>
  <c r="R81" i="30" s="1"/>
  <c r="Q80" i="30"/>
  <c r="Q81" i="30" s="1"/>
  <c r="P80" i="30"/>
  <c r="P81" i="30" s="1"/>
  <c r="N80" i="30"/>
  <c r="N81" i="30" s="1"/>
  <c r="O80" i="30"/>
  <c r="O81" i="30" s="1"/>
  <c r="K80" i="30"/>
  <c r="K81" i="30" s="1"/>
  <c r="L80" i="30"/>
  <c r="L81" i="30" s="1"/>
  <c r="M80" i="30"/>
  <c r="M81" i="30" s="1"/>
  <c r="V73" i="30" l="1"/>
  <c r="V74" i="30"/>
  <c r="V75" i="30"/>
  <c r="V78" i="30"/>
  <c r="T80" i="30"/>
  <c r="T81" i="30" s="1"/>
  <c r="U80" i="30"/>
  <c r="U81" i="30" s="1"/>
  <c r="V80" i="30" l="1"/>
  <c r="V81" i="30" s="1"/>
  <c r="E60" i="28" l="1"/>
  <c r="D60" i="28"/>
  <c r="C60" i="28"/>
  <c r="C52" i="28"/>
  <c r="D52" i="28"/>
  <c r="E52" i="28"/>
  <c r="C44" i="28"/>
  <c r="D44" i="28"/>
  <c r="E44" i="28"/>
  <c r="C36" i="28"/>
  <c r="D36" i="28"/>
  <c r="E36" i="28"/>
  <c r="C28" i="28"/>
  <c r="D28" i="28"/>
  <c r="E28" i="28"/>
  <c r="C20" i="28"/>
  <c r="D20" i="28"/>
  <c r="E20" i="28"/>
  <c r="F55" i="28"/>
  <c r="F56" i="28"/>
  <c r="F57" i="28"/>
  <c r="F58" i="28"/>
  <c r="F59" i="28"/>
  <c r="F47" i="28"/>
  <c r="F48" i="28"/>
  <c r="F49" i="28"/>
  <c r="F50" i="28"/>
  <c r="F51" i="28"/>
  <c r="F39" i="28"/>
  <c r="F40" i="28"/>
  <c r="F41" i="28"/>
  <c r="F42" i="28"/>
  <c r="F43" i="28"/>
  <c r="F31" i="28"/>
  <c r="F32" i="28"/>
  <c r="F33" i="28"/>
  <c r="F34" i="28"/>
  <c r="F35" i="28"/>
  <c r="F23" i="28"/>
  <c r="F24" i="28"/>
  <c r="F25" i="28"/>
  <c r="F26" i="28"/>
  <c r="F27" i="28"/>
  <c r="F15" i="28"/>
  <c r="F16" i="28"/>
  <c r="F17" i="28"/>
  <c r="F18" i="28"/>
  <c r="F19" i="28"/>
  <c r="F54" i="28"/>
  <c r="F46" i="28"/>
  <c r="F38" i="28"/>
  <c r="F30" i="28"/>
  <c r="F22" i="28"/>
  <c r="F14" i="28"/>
  <c r="F52" i="28" l="1"/>
  <c r="F28" i="28"/>
  <c r="F44" i="28"/>
  <c r="F36" i="28"/>
  <c r="F60" i="28"/>
  <c r="F20" i="28"/>
  <c r="AC28" i="25" l="1"/>
  <c r="AB28" i="25"/>
  <c r="AC20" i="25"/>
  <c r="AB20" i="25"/>
  <c r="AC59" i="25"/>
  <c r="AB59" i="25"/>
  <c r="AC52" i="25"/>
  <c r="AB52" i="25"/>
  <c r="AC44" i="25"/>
  <c r="AB44" i="25"/>
  <c r="AC36" i="25"/>
  <c r="AB36" i="25"/>
  <c r="G20" i="25"/>
  <c r="G28" i="25"/>
  <c r="G36" i="25"/>
  <c r="G44" i="25"/>
  <c r="G51" i="25"/>
  <c r="P61" i="25"/>
  <c r="N61" i="25"/>
  <c r="L61" i="25"/>
  <c r="P28" i="25"/>
  <c r="P36" i="25"/>
  <c r="P44" i="25"/>
  <c r="P52" i="25"/>
  <c r="N52" i="25"/>
  <c r="N44" i="25"/>
  <c r="N36" i="25"/>
  <c r="N28" i="25"/>
  <c r="L44" i="25"/>
  <c r="L36" i="25"/>
  <c r="L28" i="25"/>
  <c r="P20" i="25"/>
  <c r="N20" i="25"/>
  <c r="L20" i="25"/>
  <c r="H58" i="25"/>
  <c r="H51" i="25"/>
  <c r="H44" i="25"/>
  <c r="H36" i="25"/>
  <c r="G58" i="25"/>
  <c r="AD59" i="25" l="1"/>
  <c r="AD28" i="25"/>
  <c r="AD20" i="25"/>
  <c r="AD44" i="25"/>
  <c r="AD52" i="25"/>
</calcChain>
</file>

<file path=xl/sharedStrings.xml><?xml version="1.0" encoding="utf-8"?>
<sst xmlns="http://schemas.openxmlformats.org/spreadsheetml/2006/main" count="7785" uniqueCount="1474">
  <si>
    <t>Codi indicador</t>
  </si>
  <si>
    <t>Nom</t>
  </si>
  <si>
    <t>Procés</t>
  </si>
  <si>
    <t>Classificació indicador</t>
  </si>
  <si>
    <t>Valor acceptació</t>
  </si>
  <si>
    <t>-</t>
  </si>
  <si>
    <t>Llegenda</t>
  </si>
  <si>
    <t>Indicadors estratègics</t>
  </si>
  <si>
    <t>Valor d'acceptació</t>
  </si>
  <si>
    <t xml:space="preserve">Valor mínim que cal assolir. </t>
  </si>
  <si>
    <t>Valor objectiu</t>
  </si>
  <si>
    <t xml:space="preserve">Indica el valor que es vol arribar a aconseguir. </t>
  </si>
  <si>
    <t>Indica que el valor obtingut assoleix el valor d'acceptació.</t>
  </si>
  <si>
    <t>Color de fons gris</t>
  </si>
  <si>
    <t>Guió   "-"</t>
  </si>
  <si>
    <t>Valors que no es troben disponibles actualment.</t>
  </si>
  <si>
    <t xml:space="preserve">Notes:  </t>
  </si>
  <si>
    <t>El nom de l'indicador es completa amb l'explicació que apareix a les pestanyes de cada procés.</t>
  </si>
  <si>
    <t>1. Codi del l'indicador</t>
  </si>
  <si>
    <t>2. Nom de l'indicador</t>
  </si>
  <si>
    <t>3. Definició</t>
  </si>
  <si>
    <t>7. Font d'informació</t>
  </si>
  <si>
    <t>8. Càlcul</t>
  </si>
  <si>
    <t>Indicadors fonamentals</t>
  </si>
  <si>
    <t>Indicadors de mesura</t>
  </si>
  <si>
    <t>Indicadors de suport</t>
  </si>
  <si>
    <t>S'estableixen per mesurar el compliment de les activitats pròpies del funcionament del procés.</t>
  </si>
  <si>
    <t>Són els que recolzen el desenvolupament i millora de la resta de processos.</t>
  </si>
  <si>
    <t>Són els directament vinculats amb l’activitat educativa i tenen un impacte més significatiu en l’estudiantat. Són els processos essencials adreçats a satisfer les demandes dels usuaris. Mesuren el grau de compliment dels objectius del propi procés i que, generalment, no es recullen al pla estratègic de l'EPSEB.</t>
  </si>
  <si>
    <t>Són els que tenen com a finalitat proporcionar directrius per a la resta de processos i mesurar el rendiment de les accions definides per assolir els objectius relacionats amb el pla estratègic de l'EPSEB.</t>
  </si>
  <si>
    <t xml:space="preserve">Indica que el valor obtingut no assoleix el valor d'acceptació. </t>
  </si>
  <si>
    <t>En alguns casos els valors de l'any 2020 i 2021 s'han vist alterats amb motiu de la COVID-19.</t>
  </si>
  <si>
    <t>Data actualització</t>
  </si>
  <si>
    <t>IN01.P.310.1.1</t>
  </si>
  <si>
    <t>IN02.P.310.1.1</t>
  </si>
  <si>
    <t>Nombre de queixes, reclamacions, suggeriments i felicitacions rebudes relacionades amb aquest procés</t>
  </si>
  <si>
    <t>310.1.1 Definició de la política i objectius de qualitat</t>
  </si>
  <si>
    <t>Estratègic</t>
  </si>
  <si>
    <t>Fonamental</t>
  </si>
  <si>
    <t>IN01.P.310.2.1.1</t>
  </si>
  <si>
    <t>310.2.1.1 Verificació</t>
  </si>
  <si>
    <t>IN01.P.310.2.1.2</t>
  </si>
  <si>
    <t>IN02.P.310.2.1.2</t>
  </si>
  <si>
    <t>310.2.1.2 Seguiment</t>
  </si>
  <si>
    <t>IN01.P.310.2.1.3</t>
  </si>
  <si>
    <t>310.2.1.3 Modificació</t>
  </si>
  <si>
    <t>IN01.P.310.2.1.4</t>
  </si>
  <si>
    <t>IN02.P.310.2.1.4</t>
  </si>
  <si>
    <t>Percentatge de títols acreditats amb condicions</t>
  </si>
  <si>
    <t>310.2.1.4 Acreditació</t>
  </si>
  <si>
    <t>IN01.P.310.3.1</t>
  </si>
  <si>
    <t>IN02.P.310.3.1</t>
  </si>
  <si>
    <t>IN03.P.310.3.1</t>
  </si>
  <si>
    <t>IN04.P.310.3.1</t>
  </si>
  <si>
    <t>IN05.P.310.3.1</t>
  </si>
  <si>
    <t>IN06.P.310.3.1</t>
  </si>
  <si>
    <t>IN07.P.310.3.1</t>
  </si>
  <si>
    <t>IN08.P.310.3.1</t>
  </si>
  <si>
    <t>IN09.P.310.3.1</t>
  </si>
  <si>
    <t>IN10.P.310.3.1</t>
  </si>
  <si>
    <t>IN11.P.310.3.1</t>
  </si>
  <si>
    <t>IN12.P.310.3.1</t>
  </si>
  <si>
    <t>IN13.P.310.3.1</t>
  </si>
  <si>
    <t>Oferta de places</t>
  </si>
  <si>
    <t>Percentatge d’homes i dones que s'han matriculat</t>
  </si>
  <si>
    <t>Taxa de demanda en primera opció / places ofertes</t>
  </si>
  <si>
    <t>Nota de tall de les titulacions de grau</t>
  </si>
  <si>
    <t>Grau de satisfacció de l’estudiantat amb la informació disponible al web de l’Escola</t>
  </si>
  <si>
    <t>Nombre de persones que han assistit a les Jornades de Portes Obertes dels estudis de grau</t>
  </si>
  <si>
    <t>Grau de satisfacció dels assistents de les Jornades de Portes Obertes</t>
  </si>
  <si>
    <t>Nombre de persones que han assistit a les Sessions Informatives dels màsters</t>
  </si>
  <si>
    <t>Grau de satisfacció dels assistents de les Sessions Informatives dels màsters</t>
  </si>
  <si>
    <t>Nombre d'estudiantat de secundària, batxillerat i cicles formatius que han participat en tallers STEAM a l'EPSEB</t>
  </si>
  <si>
    <t>Nombre d'estudiantat participant a les Olimpíades de la CODATIE (Olimpíades "Enginyeria en l'edificació: construint amb enginy")</t>
  </si>
  <si>
    <t>310.3.1 Definició dels perfils d'ingrés, egrés i criteris d'accés de l'estudiantat</t>
  </si>
  <si>
    <t>IN01.P.310.3.2</t>
  </si>
  <si>
    <t>IN02.P.310.3.2</t>
  </si>
  <si>
    <t>IN03.P.310.3.2</t>
  </si>
  <si>
    <t>IN04.P.310.3.2</t>
  </si>
  <si>
    <t>IN05.P.310.3.2</t>
  </si>
  <si>
    <t>IN06.P.310.3.2</t>
  </si>
  <si>
    <t>IN07.P.310.3.2</t>
  </si>
  <si>
    <t>310.3.2 Suport i orientació a l'estudiantat</t>
  </si>
  <si>
    <t>IN01.P.310.3.3</t>
  </si>
  <si>
    <t>IN02.P.310.3.3</t>
  </si>
  <si>
    <t>IN03.P.310.3.3</t>
  </si>
  <si>
    <t>IN04.P.310.3.3</t>
  </si>
  <si>
    <t>IN05.P.310.3.3</t>
  </si>
  <si>
    <t>IN06.P.310.3.3</t>
  </si>
  <si>
    <t>IN07.P.310.3.3</t>
  </si>
  <si>
    <t>IN08.P.310.3.3</t>
  </si>
  <si>
    <t>IN09.P.310.3.3</t>
  </si>
  <si>
    <t>IN10.P.310.3.3</t>
  </si>
  <si>
    <t>IN11.P.310.3.3</t>
  </si>
  <si>
    <t>IN12.P.310.3.3</t>
  </si>
  <si>
    <t>IN13.P.310.3.3</t>
  </si>
  <si>
    <t>IN14.P.310.3.3</t>
  </si>
  <si>
    <t>IN15.P.310.3.3</t>
  </si>
  <si>
    <t>IN16.P.310.3.3</t>
  </si>
  <si>
    <t>IN17.P.310.3.3</t>
  </si>
  <si>
    <t>IN18.P.310.3.3</t>
  </si>
  <si>
    <t>IN19.P.310.3.3</t>
  </si>
  <si>
    <t>IN20.P.310.3.3</t>
  </si>
  <si>
    <t>Nombre d’estudiantat equivalent a temps complet (per titulació)</t>
  </si>
  <si>
    <t>Percentatge d’estudiantat de grau apte en fase inicial TP (per titulacions)</t>
  </si>
  <si>
    <t>Percentatge d’estudiantat de grau apte en fase inicial TP+1 (per titulació)</t>
  </si>
  <si>
    <t>Percentatge d’estudiantat de grau no apte de 1r any (per titulació)</t>
  </si>
  <si>
    <t>Percentatge de dones i d’homes graduats al conjunt de les titulacions</t>
  </si>
  <si>
    <t>Durada mitjana dels estudis</t>
  </si>
  <si>
    <t>Taxa d’abandonament</t>
  </si>
  <si>
    <t>Taxa de graduació</t>
  </si>
  <si>
    <t>Taxa de rendiment</t>
  </si>
  <si>
    <t>Taxa d’eficiència</t>
  </si>
  <si>
    <t>Taxa d’èxit</t>
  </si>
  <si>
    <t>Taxa d’abandonament a primer curs</t>
  </si>
  <si>
    <t>Grau de satisfacció de l’estudiantat amb l'actuació docent del professorat de la titulació</t>
  </si>
  <si>
    <t>Grau de satisfacció de l’estudiantat amb les assignatures de la titulació</t>
  </si>
  <si>
    <t>310.3.3 Metodologia d'ensenyament i avaluació</t>
  </si>
  <si>
    <t>IN01.P.310.3.4</t>
  </si>
  <si>
    <t>IN02.P.310.3.4</t>
  </si>
  <si>
    <t>IN03.P.310.3.4</t>
  </si>
  <si>
    <t>IN04.P.310.3.4</t>
  </si>
  <si>
    <t>IN05.P.310.3.4</t>
  </si>
  <si>
    <t>IN06.P.310.3.4</t>
  </si>
  <si>
    <t>IN07.P.310.3.4</t>
  </si>
  <si>
    <t>IN08.P.310.3.4</t>
  </si>
  <si>
    <t>Nombre d’acords de mobilitat internacional</t>
  </si>
  <si>
    <t>Grau de satisfacció de l’estudiantat amb la gestió de la mobilitat</t>
  </si>
  <si>
    <t>IN01.P.310.3.5</t>
  </si>
  <si>
    <t>IN02.P.310.3.5</t>
  </si>
  <si>
    <t>IN03.P.310.3.5</t>
  </si>
  <si>
    <t>IN04.P.310.3.5</t>
  </si>
  <si>
    <t>IN05.P.310.3.5</t>
  </si>
  <si>
    <t>Taxa d’ocupació de les persones titulades per titulació</t>
  </si>
  <si>
    <t>Grau de rellevància de l’orientació professional per a l'aprenentatge de l'estudiantat</t>
  </si>
  <si>
    <t>310.3.5 Gestió de l’orientació professional</t>
  </si>
  <si>
    <t>IN01.P.310.3.6</t>
  </si>
  <si>
    <t>IN02.P.310.3.6</t>
  </si>
  <si>
    <t>IN03.P.310.3.6</t>
  </si>
  <si>
    <t>IN04.P.310.3.6</t>
  </si>
  <si>
    <t>IN05.P.310.3.6</t>
  </si>
  <si>
    <t>IN06.P.310.3.6</t>
  </si>
  <si>
    <t>Nombre de convenis de pràctiques realitzats</t>
  </si>
  <si>
    <t>Nombre d’hores de pràctiques realitzades</t>
  </si>
  <si>
    <t>Nombre d’empreses o institucions que han fet convenis</t>
  </si>
  <si>
    <t>310.3.6 Gestió de les pràctiques externes</t>
  </si>
  <si>
    <t>310.3.7 Gestió d’incidències: queixes, reclamacions, suggeriments i felicitacions</t>
  </si>
  <si>
    <t>IN01.P.310.3.7</t>
  </si>
  <si>
    <t>IN02.P.310.3.7</t>
  </si>
  <si>
    <t>IN03.P.310.3.7</t>
  </si>
  <si>
    <t>Grau de satisfacció de l’estudiantat en relació a la resposta rebuda de les queixes i/o suggeriments que ha fet</t>
  </si>
  <si>
    <t>IN01.P.310.5.1</t>
  </si>
  <si>
    <t>IN02.P.310.5.1</t>
  </si>
  <si>
    <t>IN03.P.310.5.1</t>
  </si>
  <si>
    <t>IN04.P.310.5.1</t>
  </si>
  <si>
    <t>IN05.P.310.5.1</t>
  </si>
  <si>
    <t>IN06.P.310.5.1</t>
  </si>
  <si>
    <t>Grau de satisfacció de l’estudiantat amb els equipaments i les instal·lacions</t>
  </si>
  <si>
    <t>Grau de satisfacció del PDI amb els recursos oferts pel centre</t>
  </si>
  <si>
    <t>Grau de satisfacció del PTGAS amb les instal·lacions i amb els recursos materials i tècnics de treball</t>
  </si>
  <si>
    <t>310.5.1 Gestió i millora dels recursos materials</t>
  </si>
  <si>
    <t>310.5.2 Gestió i millora dels serveis</t>
  </si>
  <si>
    <t>IN01.P.310.5.2</t>
  </si>
  <si>
    <t>IN02.P.310.5.2</t>
  </si>
  <si>
    <t>IN03.P.310.5.2</t>
  </si>
  <si>
    <t>IN04.P.310.5.2</t>
  </si>
  <si>
    <t>IN01.P.310.6.1</t>
  </si>
  <si>
    <t>IN02.P.310.6.1</t>
  </si>
  <si>
    <t>IN03.P.310.6.1</t>
  </si>
  <si>
    <t>IN04.P.310.6.1</t>
  </si>
  <si>
    <t>IN05.P.310.6.1</t>
  </si>
  <si>
    <t>IN06.P.310.6.1</t>
  </si>
  <si>
    <t>Percentatge de participació de l’estudiantat en l’enquesta de satisfacció</t>
  </si>
  <si>
    <t>Percentatge de participació del PDI en l’enquesta de satisfacció</t>
  </si>
  <si>
    <t>Percentatge de participació del PTGAS en l’enquesta de satisfacció</t>
  </si>
  <si>
    <t>310.6.1 Recollida i anàlisi dels resultats</t>
  </si>
  <si>
    <t>310.7.1 Publicació d’informació i rendició de comptes</t>
  </si>
  <si>
    <t>IN01.P.310.7.1</t>
  </si>
  <si>
    <t>IN01.P.310.8.1</t>
  </si>
  <si>
    <t>IN02.P.310.8.1</t>
  </si>
  <si>
    <t>IN03.P.310.8.1</t>
  </si>
  <si>
    <t>IN04.P.310.8.1</t>
  </si>
  <si>
    <t>IN05.P.310.8.1</t>
  </si>
  <si>
    <t>IN06.P.310.8.1</t>
  </si>
  <si>
    <t>IN07.P.310.8.1</t>
  </si>
  <si>
    <t>Nombre de processos modificats, eliminats o creats de nou</t>
  </si>
  <si>
    <t>Percentatge d'assoliment dels objectius associats als indicadors del quadre de comandament</t>
  </si>
  <si>
    <t>Curs 2018-2019 / Any 2019</t>
  </si>
  <si>
    <t>Curs 2019-2020 / Any 2020</t>
  </si>
  <si>
    <t>Curs 2020-2021 / Any 2021</t>
  </si>
  <si>
    <t>Curs 2021-2022 / Any 2022</t>
  </si>
  <si>
    <t>Curs 2022-2023 / Any 2023</t>
  </si>
  <si>
    <t>Curs 2023-2024 / Any 2024</t>
  </si>
  <si>
    <t>IN02.P.310.2.1.1</t>
  </si>
  <si>
    <t>IN02.P.310.2.1.3</t>
  </si>
  <si>
    <t>IN03.P.310.2.1.4</t>
  </si>
  <si>
    <t>Suport</t>
  </si>
  <si>
    <t>Mesura</t>
  </si>
  <si>
    <t>Mostra el grau d'assoliment dels objectius estratègics fixats per l'Escola. En el cas que aquest grau d'assoliment sigui inferior al previst, caldrà trobar la causa i iniciar les accions de millora necessàries per aconseguir l'objectiu fixat</t>
  </si>
  <si>
    <t>Bústia de quèixes, reclamacions, suggeriments i felicitacions de l'Escola</t>
  </si>
  <si>
    <t>Ens permet saber el nombre de titulacions que han superat favorablement un procés de modificació substancial. Això ens permet fer un seguiment de l'eficàcia del procés de modificació</t>
  </si>
  <si>
    <t>Nombre d’estudiantat outgoing que participa en un programa de mobilitat</t>
  </si>
  <si>
    <t>Nombre d’estudiantat incoming que participa en un programa de mobilitat</t>
  </si>
  <si>
    <t>Percentatge de PTGAS que coneix l’existència del SGIQ i dels seus processos</t>
  </si>
  <si>
    <t>Percentatge d’estudiantat que coneix l’existència del SGIQ i dels seus processos</t>
  </si>
  <si>
    <t>És la nota mínima necessària per accedir a una titulació universitària. No té relació amb la dificultat dels estudis, sinó amb la seva oferta i la seva demanda, per la qual cosa varia anualment</t>
  </si>
  <si>
    <t xml:space="preserve">Relació entre el nombre de sol·licituds per accedir a una titulació de grau de la universitat, en 1a opció, considerant totes les vies possibles d'accés, i el nombre de places de nou ingrés que s'ofereixen en el centre per cursar aquest estudi </t>
  </si>
  <si>
    <t>Percentatge d'estudiantat que acaba la titulació en el temps previst en el pla d'estudis (t) o en un any més (t+1) en relació amb la seva cohort d'entrada. Es tracta d'una mesura d'aprofitament acadèmic</t>
  </si>
  <si>
    <t>Relació percentual entre el nombre total d'estudiantat d'una cohort de nou ingrés que haurien d'haver acabat el curs anterior i que no s'han matriculat ni en aquest curs ni en l'anterior. En el cas de programes de màster d'un any s'aplicarà la definició següent: relació percentual entre el nombre total d'estudiantat d'una cohort de nou ingrés que haurien d'haver obtingut el títol l'any acadèmic anterior i que no s'han matriculat ni en aquell any acadèmic ni en el posterior</t>
  </si>
  <si>
    <t>Satisfacció del PTGAS amb les instal·lacions (il·luminació, espai, soroll, climatització, ventilació, etc.) i amb els recursos materials i tècnics (mobiliari, equipament informàtic, reprografia, etc.) per realitzar la seva feina</t>
  </si>
  <si>
    <t>Satisfacció de l'estudiantat amb les aules; els laboratoris; els tallers; espais informàtics; les aules individuals d'estudi; les aules grupals d'estudi; sala d'actes i els espais de descans que ofereix el centre</t>
  </si>
  <si>
    <t>Àrea de Planificació i Gestió d'Estudis de grau i màster</t>
  </si>
  <si>
    <t>Memòria i informe de gestió de l'Escola</t>
  </si>
  <si>
    <t>Gabinet de Planificació, Avaluació i Qualitat de la UPC</t>
  </si>
  <si>
    <t>Àrea de Suport Institucional i Relacions Externes</t>
  </si>
  <si>
    <t>Sobté de la divisió del nombre total d'estudiantat matriculat de nou accés dividit entre el nombre de places que s'ofereixen i posteriorment multiplicat per cent per obtenir el percentatge</t>
  </si>
  <si>
    <t>Anual (juliol)</t>
  </si>
  <si>
    <t>Relació entre el nombre de sol·licituds per accedir a una titulació de la universitat considerant totes les vies possibles d'accés, i el nombre de places de nou ingrés que s'ofereixen en el centre per cursar aquest estudi</t>
  </si>
  <si>
    <t>Relació de l'estudiantat total matriculat en una titulació determinada i classificat segons el gènere</t>
  </si>
  <si>
    <t>Aquest indicador s’obté de la divisió entre el nombre total d'estudiants segons el seu sexe (home/dona) en un curs i estudi determinat, pel total d'estudiantat matriculat en el mateix curs i titulació multiplicat per cent (no inclou estudiantat rebut en programes de mobilitat, visitants,etc.).</t>
  </si>
  <si>
    <t>Aquest indicador s’obté de la divisió del nombre de sol·licituds d'accés a un determinat estudi en primera preferència dividit entre el nombre de places que s’ofereixen en aquest estudi</t>
  </si>
  <si>
    <t>Taxa d’estudiantat matriculat de nou accés / places ofertes</t>
  </si>
  <si>
    <t>Relació entre el nombre de crèdits ordinaris superats pel total d'estudiantat matriculat a la titulació entre el nombre de crèdits ordinaris presentats pel total d'estudiantat matriculat a la titulació</t>
  </si>
  <si>
    <t>Aquest indicador s’obté de la divisió del nombre total de crèdits ordinaris superats pel total d’estudiantat matriculat a la titulació en un any acadèmic “x” entre el nombre total de crèdits ordinaris presentats a examen en aquest mateix any “x” acadèmic i multiplicat per cent</t>
  </si>
  <si>
    <t>Relació percentual entre el nombre total de crèdits establerts en el pla d'estudis i el nombre total de crèdits en els que han hagut de matricular-se al llarg dels seus estudis el conjunt d'estudiantat titulat en un determinat curs acadèmic</t>
  </si>
  <si>
    <t>Anual (novembre)</t>
  </si>
  <si>
    <t>Aquets indicador s’obté a partit de dividir el nombre de crèdits teòrics del pla d’estudi multiplicat pel nombre de persones graduades d'un determinat curs acadèmic, entre el nombre total de crèdits que s’han hagut de matricular els "n" estudiants per titular-se</t>
  </si>
  <si>
    <t>Relació percentual entre el nombre de crèdits ordinaris superats pel total d'estudiantat matriculat en un determinat any acadèmic respecte el nombre de crèdits ordinaris matriculats per aquest estudiantat en aquest mateix any</t>
  </si>
  <si>
    <t>En un curs i titulació acadèmica determinada, aquest indicador s’obté dividint el nombre de crèdits ordinaris superats entre el nombre de crèdits ordinaris matriculats per l'estudiantat i multiplicat per cent</t>
  </si>
  <si>
    <t>Aquest indicador s’obté de la divisió del nombre d’estudiantat d'una cohort de nou ingrés que hauria d'haver acabat el curs anterior i no s'ha matriculat en els dos últims cursos (x i x-1) entre el nombre d’estudiantat de nou ingrés en el curs (x-1-n), sent x= (el curs acadèmic avaluat) i n=els anys de durada del pla d’estudis, multiplicat per cent</t>
  </si>
  <si>
    <t>Aquest indicador s’obté del nombre total d’estudiantat d’una cohort d’entrada "C" que finalitza els seus estudis en el temps previst en el pla d’estudis, o en un any i dividit entre el nombre d’estudiantat de nou ingrés de la cohort d’entrada “C” i multiplicat per cent</t>
  </si>
  <si>
    <t>Relació percentual entre el nombre total d'estudiants de nou ingrés que no s'han matriculat i el total d'estudiantat de nou ingrés que va començar els seus estudis el curs anterior</t>
  </si>
  <si>
    <t>Aquest indicador s'obté de la divisió del nombre d'estudiantat no matriculat en aquest curs x (per preinscripció) i d'estudiantat de nou ingrés en el curs x-1 (per preinscripció), sent x= curs acadèmic avaluat, multiplicat per cent</t>
  </si>
  <si>
    <t>Mitjana de temps que un estudiant o una estudiant necessita per titular-se</t>
  </si>
  <si>
    <t>Aquest indicador s'obté de la suma de tots els titulats i titulades pel nombre d'anys que han trigat a titular-se i dividit pel nombre de titulats i titulades totals</t>
  </si>
  <si>
    <t>Relació percentual de l'estudiantat que no ha superat en la fase inicial un nombre fix d'assignatures del pla d'estudis, necessàries i indispensables per poder formalitzar la matrícula d'assignatures obligatòries i optatives d'un curs posterior</t>
  </si>
  <si>
    <t>Triennal</t>
  </si>
  <si>
    <t>Àrea de Recursos, Serveis i Suport a la Gestió de la Recerca i Transferència de Resultats</t>
  </si>
  <si>
    <t>Grau de satisfacció de l’estudiantat amb els serveis que li ofereix el centre</t>
  </si>
  <si>
    <t>----</t>
  </si>
  <si>
    <t>Anual (setembre)</t>
  </si>
  <si>
    <t>Web del centre</t>
  </si>
  <si>
    <t>Permet conèixer el nombre de titulacions que han obtingut un informe d'AQU Catalunya amb requeriments pendents de solucionar, arran d'una acreditació o verificació, i per tant cal presentar un informe a AQU Catalunya per tal de resoldre aquests requeriments. També permet conèixer l'eficàcia dels processos que formen part del Marc VSMA</t>
  </si>
  <si>
    <t>Permet conèixer el percentatge de titulacions que han obtingut una avaluació per part d'AQU Catalunya amb requeriments pendents de solucionar, arran d'una acreditació, i per tant cal presentar un informe a AQU Catalunya per tal de resoldre aquests requeriments. També permet conèixer l'eficàcia dels processos que formen part del Marc VSMA</t>
  </si>
  <si>
    <t>Nombre total de titulacions acreditades amb condicions dividit pel total de titulacions acreditades i multiplicat per cent</t>
  </si>
  <si>
    <t>Anual (febrer)</t>
  </si>
  <si>
    <t>És la nota més baixa d'entre l'estudiantat admés als estudis de grau (la qualificació de l'última persona que ha pogut accédir als estudis)</t>
  </si>
  <si>
    <t>Suma de tot l'estudiantat incoming que participa en un programa de mobilitat</t>
  </si>
  <si>
    <t>És el nombre d'estudiantat de grau i màster del centre que va a realitzar una estada de mobilitat en una altra institució en el marc d'algun programa de mobilitat</t>
  </si>
  <si>
    <t>És el nombre d'estudiantat de grau i màster procedent d'una institució estrangera que ve al centre a realitzar una estada de mobilitat en el marc d'algun programa de mobilitat</t>
  </si>
  <si>
    <t>Satisfacció dels assistents a les sessions informatives dels màsters amb la informació rebuda</t>
  </si>
  <si>
    <t>Satisfacció dels assistents a les Jornades de Portes Obertes amb la informació rebuda</t>
  </si>
  <si>
    <t>Satisfacció de l'estudiantat amb la informació que té a la seva disponibilitat al web de l'Escola</t>
  </si>
  <si>
    <t>Estudiantat de grau que assisteix a la sessió informativa programada a principi de curs per proporcionar-los informació bàsica del funcionament de l'Escola i dels estudis</t>
  </si>
  <si>
    <t>Futur estudiantat que ha assistir a les Sessions Informatives que s’ofereixen a l’Escola interessats amb els màsters que s’imparteixen al centre</t>
  </si>
  <si>
    <t>Relació percentual per gènere de l’estudiantat que s’ha titulat als diferents estudis impartits a l’Escola</t>
  </si>
  <si>
    <t>Nombre equivalent d'estudiants que matriculen els crèdits anuals necessaris per titular-se en el temps previst. Aquest indicador es calcula en funció del total de crèdits ordinaris matriculats pel conjunt d'estudiantat de la titulació</t>
  </si>
  <si>
    <t>Relació entre estudiantat equivalent a temps complet (ETC) i professorat equivalent a temps complet (PTC) (per titulació)</t>
  </si>
  <si>
    <t>Equivalència en estudiantat, que consisteix a considerar el nombre de crèdits matriculats pel conjunt d'estudiants de la titulació dividit per la mitjana de crèdits que un estudiant ha de cursar cada any per finalitzar els seus estudis en el temps mínim previst. En el càlcul dels ETC s'han de tenir en compte els crèdits corresponents als complements de formació que matriculin els estudiants si la titulació avaluada té altres vies d'accés als estudis diferents a les de preinscripció, i els preveu. En canvi, no es consideren en cap cas els crèdits convalidats, reconeguts, adaptats i/o equiparats</t>
  </si>
  <si>
    <t>Anual (desembre)</t>
  </si>
  <si>
    <t>És el nombre de PDI que sap de l'existència de l'SGIQ del centre i dels processos que en formen part</t>
  </si>
  <si>
    <t>És el nombre de PTGAS que sap de l'existència de l'SGIQ del centre i dels processos que en formen part</t>
  </si>
  <si>
    <t>És el nombre d'estudiantat que sap de l'existència de l'SGIQ del centre i dels processos que en formen part</t>
  </si>
  <si>
    <t>Aquest indicador s'obté a partir del nombre d'estudiantat que ha respost a l'enquesta que sí coneix l'existència de l'SGIQ i els seus processos dividit pel nombre total d'estudiantat que ha participat en l'enquesta i multiplicat per cent</t>
  </si>
  <si>
    <t>Aquest indicador s'obté a partir del nombre de PTGAS que ha respost a l'enquesta que sí coneix l'existència de l'SGIQ i els seus processos dividit pel nombre total de PTGAS que ha participat en l'enquesta i multiplicat per cent</t>
  </si>
  <si>
    <t>Aquest indicador s'obté a partir del nombre de PDI que ha respost a l'enquesta realitzada que sí coneix l'existència de l'SGIQ i els seus processos dividit pel nombre total de PDI que ha participat en l'enquesta i multiplicat per cent</t>
  </si>
  <si>
    <t>És el grau d'assoliment dels objectius establerts per a cada indicador que forma part del quadre de comandament</t>
  </si>
  <si>
    <t>Aquest indicador s'obté a partir de l'assoliment dels objectius establerts per als indicadors del quadre de comandament dividit pel nombre total d'objecius i multiplicat per cent</t>
  </si>
  <si>
    <t>Aquest indicador s'obté a partir del nombre d'estudiantat que participa en l'enquesta de satisfacció dividit pel nombre total de l'estudiantat d'aquell centre i multiplicat per cent</t>
  </si>
  <si>
    <t>És el grau de participació de l'estudiantat a les enquestes de satisfacció sobre els diferents serveis que posen al seu abast el centre i la UPC</t>
  </si>
  <si>
    <t>És el grau de participació del PDI a les enquestes de satisfacció sobre la docència i els diferents serveis que posen al seu abast el centre i la UPC</t>
  </si>
  <si>
    <t>Aquest indicador s'obté a partir del nombre d'estudiantat que participa en l'enquesta de satisfacció dividit pel nombre total de l'estudiantat del centre i multiplicat per cent</t>
  </si>
  <si>
    <t>Aquest indicador s'obté a partir del nombre de PDI que participa en l'enquesta de satisfacció dividit pel nombre total de PDI del centre i multiplicat per cent</t>
  </si>
  <si>
    <t>És el grau de participació del PTGAS a les enquestes de satisfacció sobre el suport al desenvolupament de les funcions, els recursos i la qualitat i la implicació en la millora de la qualitat</t>
  </si>
  <si>
    <t>Aquest indicador s'obté a partir del nombre de PTGAS que participa en l'enquesta de satisfacció dividit pel nombre total de PTGAS del centre i multiplicat per cent</t>
  </si>
  <si>
    <t>Satisfacció de l'estudiantat amb els serveis que li ofereix el centre</t>
  </si>
  <si>
    <t>Satisfacció dels titulats i titulades amb l'adequació de la resposta rebuda a les seves queixes i suggeriments</t>
  </si>
  <si>
    <t>Satisfacció de l'estudiantat amb l'adequació de la resposta rebuda a les seves queixes i suggeriments</t>
  </si>
  <si>
    <t>És el nombre de convenis signats amb institucions internacionals per tal d’establir un marc per a la mobilitat</t>
  </si>
  <si>
    <t>Satisfacció de l’estudiantat que ha realitzat una estada de mobilitat amb la gestió realitzada pel centre</t>
  </si>
  <si>
    <t>Satisfacció dels titulats i titulades de grau amb les accions realitzades pel centre relacionades amb la mobilitat</t>
  </si>
  <si>
    <t>Índex de qualitat ocupacional (IQO)</t>
  </si>
  <si>
    <t>L'IQO posiciona, en una escala de 0 a 100, la qualitat de la ocupació dels titulats considerant: la tipologia i duració del contracte, la retribució econòmica, l'adequació entre les funcions desenvolupades a la feina amb els estudis cursats (si són pròpies de la titulació) i la satisfacció general al lloc de treball. Aquest indicador és un resultat de l'enquesta d'inserció laboral que gestiona AQU Catalunya</t>
  </si>
  <si>
    <t>L'IQO es defineix com:</t>
  </si>
  <si>
    <t>C - Tipus i duració del contracte: a)fixo autònom: 3 punts; b)temporal 1-3 anys: 2 punts; c)temporal &lt;6 mesos: 1,5 punts; d)treball &lt;6 mesos: 1 punt; e)sense contracte: 0 punts.</t>
  </si>
  <si>
    <t>R - Retribució econòmica: a)&gt;30.000 eur/any: 3 punts; b)18-30.000 eur: 2 punts; c)12-18.000 eur: 1 punt; d)9-12.000 eur: 0,5 punts; e)&lt;9.000 eur: 0 punts</t>
  </si>
  <si>
    <t>A - Encaix entre la formació i la feina: a)requereix títol específic i és pròpia de la formació: 3 punts; b)requereix títol però no cal formació universitària: 2 punts; c)requereix títol univ. i la feina que fan també: 3 punts; d)requereix títol univ. però no cal formació univ. per a la feina que fan:1 punt; e)no es requereix cap títol univ. però la feina és pròpia d’universitaris: 3 punts, i f)no es requereix titulació univ. i el treball tampoc no és propi de la formació univ.: 0 punts</t>
  </si>
  <si>
    <t>S - Satisfacció general: molt satisfet: 1,5 punts; força satisfet: 1,25 punts; neutral: 1 punt; poc satisfet: 0,75, i gens satisfet: 0,5 punts</t>
  </si>
  <si>
    <r>
      <t>𝐼𝑄𝑂</t>
    </r>
    <r>
      <rPr>
        <sz val="10"/>
        <color rgb="FF000000"/>
        <rFont val="Arial"/>
        <family val="2"/>
      </rPr>
      <t xml:space="preserve"> = </t>
    </r>
    <r>
      <rPr>
        <sz val="10"/>
        <color rgb="FF000000"/>
        <rFont val="Cambria Math"/>
        <family val="1"/>
      </rPr>
      <t>𝑓</t>
    </r>
    <r>
      <rPr>
        <sz val="10"/>
        <color rgb="FF000000"/>
        <rFont val="Arial"/>
        <family val="2"/>
      </rPr>
      <t xml:space="preserve">[ </t>
    </r>
    <r>
      <rPr>
        <sz val="10"/>
        <color rgb="FF000000"/>
        <rFont val="Cambria Math"/>
        <family val="1"/>
      </rPr>
      <t>𝐶</t>
    </r>
    <r>
      <rPr>
        <sz val="10"/>
        <color rgb="FF000000"/>
        <rFont val="Arial"/>
        <family val="2"/>
      </rPr>
      <t xml:space="preserve"> + </t>
    </r>
    <r>
      <rPr>
        <sz val="10"/>
        <color rgb="FF000000"/>
        <rFont val="Cambria Math"/>
        <family val="1"/>
      </rPr>
      <t>𝑅</t>
    </r>
    <r>
      <rPr>
        <sz val="10"/>
        <color rgb="FF000000"/>
        <rFont val="Arial"/>
        <family val="2"/>
      </rPr>
      <t xml:space="preserve"> + </t>
    </r>
    <r>
      <rPr>
        <sz val="10"/>
        <color rgb="FF000000"/>
        <rFont val="Cambria Math"/>
        <family val="1"/>
      </rPr>
      <t>𝐴</t>
    </r>
    <r>
      <rPr>
        <sz val="10"/>
        <color rgb="FF000000"/>
        <rFont val="Arial"/>
        <family val="2"/>
      </rPr>
      <t xml:space="preserve"> </t>
    </r>
    <r>
      <rPr>
        <sz val="10"/>
        <color rgb="FF000000"/>
        <rFont val="Cambria Math"/>
        <family val="1"/>
      </rPr>
      <t>∗</t>
    </r>
    <r>
      <rPr>
        <sz val="10"/>
        <color rgb="FF000000"/>
        <rFont val="Arial"/>
        <family val="2"/>
      </rPr>
      <t xml:space="preserve"> </t>
    </r>
    <r>
      <rPr>
        <sz val="10"/>
        <color rgb="FF000000"/>
        <rFont val="Cambria Math"/>
        <family val="1"/>
      </rPr>
      <t>𝑆</t>
    </r>
    <r>
      <rPr>
        <sz val="10"/>
        <color rgb="FF000000"/>
        <rFont val="Arial"/>
        <family val="2"/>
      </rPr>
      <t xml:space="preserve">] </t>
    </r>
    <r>
      <rPr>
        <sz val="10"/>
        <color rgb="FF000000"/>
        <rFont val="Cambria Math"/>
        <family val="1"/>
      </rPr>
      <t>∗</t>
    </r>
    <r>
      <rPr>
        <sz val="10"/>
        <color rgb="FF000000"/>
        <rFont val="Arial"/>
        <family val="2"/>
      </rPr>
      <t xml:space="preserve"> 100</t>
    </r>
  </si>
  <si>
    <t>https://www.upc.edu/indicadors/ca/centres-i-titulacions/quadres-de-comandament-1/qc-de-centres-docents/bi-seguiment-epseb</t>
  </si>
  <si>
    <t>Mostra el grau de satisfacció de l’estudiantat amb els tallers, la formació, l’assessorament a l’emprenedoria, la planificació i l’estratègia de cerca de feina, seminaris, orientació a la inserció laboral per al seu aprenentatge</t>
  </si>
  <si>
    <t>Aquest indicador s'obté de dividir el nombre de titulats i titulades d'un determinat curs acadèmic que estan treballant entre el nombre total de titulats i titulades del mateix període i multiplicat per cent</t>
  </si>
  <si>
    <t>És el nombre d'estudiantat de secundària, batxillerat i de cicles formatius que han participat en algun dels tallers STEAM realitzats al centre</t>
  </si>
  <si>
    <t>Satisfacció de l'estudiantat amb les assignatures de la titulació cursada</t>
  </si>
  <si>
    <t>Satisfacció de l'estudiantat amb l'actuació docent del professorat de les assignatures cursades</t>
  </si>
  <si>
    <t>Relació percentual de les persones titulades de grau que si haguessin de tornar a començar uns estudis tornarien a triar els mateixos que han cursat</t>
  </si>
  <si>
    <t>Suma de tots els acords signats de mobilitat internacional que té l'Escola</t>
  </si>
  <si>
    <t>Satisfacció dels titulats i titulades de grau amb les pràctiques externes sobre si els hi han permès aplicar els coneixements adquirits durant els seus estudis</t>
  </si>
  <si>
    <t>Són les empreses o institucions que han signat un conveni de pràctiques amb l'Escola</t>
  </si>
  <si>
    <t>Sumatori de totes les hores que consten als convenvis de pràctiques signats durant aquell curs acadèmic</t>
  </si>
  <si>
    <t>Sumatori de totes les empreses o institucions que han signat un convenis amb el centre per poder oferir pràctiques</t>
  </si>
  <si>
    <t>Sumatori de totes els convenis de pràctiques signats al llarg del curs acadèmic amb empreses o institucions</t>
  </si>
  <si>
    <t>Triennal (març)</t>
  </si>
  <si>
    <t>Anual (gener-febrer)</t>
  </si>
  <si>
    <t>Quadrimestral (novembre-desembre-gener) (abril-maig-juny)</t>
  </si>
  <si>
    <t>Quadrimestral (gener) (juny)</t>
  </si>
  <si>
    <t>Futur estudiantat que ha assistit a les Jornades de Portes Obertes que s’ofereixen a l’Escola per informar-se sobre els continguts dels graus que s’imparteixen al centre</t>
  </si>
  <si>
    <t>Professorat per categoria, doctorat i gènere</t>
  </si>
  <si>
    <t>Totalitat del professorat del centre atenent a la categoria, al gènere i al doctorat</t>
  </si>
  <si>
    <t>IN01.P.310.4.1</t>
  </si>
  <si>
    <t>IN02.P.310.4.1</t>
  </si>
  <si>
    <t>IN03.P.310.4.1</t>
  </si>
  <si>
    <t>IN04.P.310.4.1</t>
  </si>
  <si>
    <t>IN05.P.310.4.1</t>
  </si>
  <si>
    <t>IN06.P.310.4.1</t>
  </si>
  <si>
    <t>IN07.P.310.4.1</t>
  </si>
  <si>
    <t>Percentatge de professorat no permanent respecte al professorat total</t>
  </si>
  <si>
    <t>És el percentatge de professorat no permanent respecte al total del professorat del centre</t>
  </si>
  <si>
    <t>Percentatge de professorat que participa dels programes de mobilitat</t>
  </si>
  <si>
    <t>És el percentatge de professorat que participa dels programes de mobilitat</t>
  </si>
  <si>
    <t>310.4.2 Accés i selecció del personal docent i investigador i del personal tècnic, de gestió i d’administració i serveis</t>
  </si>
  <si>
    <t>IN01.P.310.4.2</t>
  </si>
  <si>
    <t>IN02.P.310.4.2</t>
  </si>
  <si>
    <t>IN03.P.310.4.2</t>
  </si>
  <si>
    <t>IN04.P.310.4.2</t>
  </si>
  <si>
    <t>Percentatge d’HIDA segons categoria i doctorat per titulació</t>
  </si>
  <si>
    <t>És el valor percentual del nombre d’hores d’impartició de docència a l’aula impartides pel PDI segons la seva categoria i doctorat i per titulació</t>
  </si>
  <si>
    <t>Percentatge d’HIDA segons els trams de recerca per titulació</t>
  </si>
  <si>
    <t>És el valor percentual del nombre d’hores d’impartició de docència a l’aula impartides pel PDI segons els trams de recerca que tenen i per titulació</t>
  </si>
  <si>
    <t>Percentatge d’HIDA segons els trams de docència per titulació</t>
  </si>
  <si>
    <t>És el valor percentual del nombre d’hores d’impartició de docència a l’aula impartides pel PDI segons els trams de docència que tenen i per titulació</t>
  </si>
  <si>
    <t>310.4.3 Avaluació docent del personal docent i investigador</t>
  </si>
  <si>
    <t>IN01.P.310.4.3</t>
  </si>
  <si>
    <t>IN02.P.310.4.3</t>
  </si>
  <si>
    <t>IN03.P.310.4.3</t>
  </si>
  <si>
    <t>IN01.P.310.4.4</t>
  </si>
  <si>
    <t>IN02.P.310.4.4</t>
  </si>
  <si>
    <t>IN03.P.310.4.4</t>
  </si>
  <si>
    <t>IN04.P.310.4.4</t>
  </si>
  <si>
    <t>IN05.P.310.4.4</t>
  </si>
  <si>
    <t>És el nombre de PDI i de PTGAS que ha realitzat algun curs de formació durant un curs acadèmic concret</t>
  </si>
  <si>
    <t>Hores totals de formació del PDI i del PTGAS</t>
  </si>
  <si>
    <t>Mitjana de les valoracions obtingudes als diferents apartats de l'enquesta de satisfacció</t>
  </si>
  <si>
    <t>És la divisió del nombre de professorat que ha participat d'algun programa de mobilitat i el total de professorat multiplicat per cent</t>
  </si>
  <si>
    <t>S'obté de la divisió entre el nombre total d'hores de docència d'una titulació que ha impartit el PDI segons la seva categoria, doctorat i el nombre total d'hores de docència d'una titulació i multiplicat per cent</t>
  </si>
  <si>
    <t>S'obté de la divisió entre el nombre de PDI a TC amb algun tram de docència i el nombre total de PDI a TC de la titulació i multiplicat per cent</t>
  </si>
  <si>
    <t>S'obté de la divisió entre el nombre de PDI a TC amb algun tram de recerca i el nombre total de PDI a TC de la titulació i multiplicat per cent</t>
  </si>
  <si>
    <t>Suma de totes les persones que han assistit a les diferents sessions informatives de màsters</t>
  </si>
  <si>
    <t>Suma de totes les persones que han assistit a les diferents Jornades de Portes Obertes per titulacions</t>
  </si>
  <si>
    <t>Suma de tot l'estudiantat de secundària, batxillerat i cicles formatius que han participat en alguns dels tallers STEAM</t>
  </si>
  <si>
    <t>Suma de tot l'estudiantat que ha participat a les Olimpíades de la CODATIE</t>
  </si>
  <si>
    <t>Suma de tot l'estudiantat de grau que ha assistit a les diferents sessions informatives</t>
  </si>
  <si>
    <t>És el nombre d'estudiantat que participa a les Olimpíades de la CODATIE procedent de diferents centres d'educació secundària, batxillerat i de cicles formatius de grau superior de Catalunya</t>
  </si>
  <si>
    <t>S'obté de la suma de totes les queixes, reclamacions, suggeriments i felicitacions rebudes relacionades amb aquest procés</t>
  </si>
  <si>
    <t>És la divisió entre el nombre d'estudiantat equivalent a temps complet i el professorat equivalent a temps complet. El professorat equivalent a temps complet és el nombre de professorat obtingut del quocient entre la capacitat lectiva potencial (CLP) del conjunt de pdi de la universitat, expressada en punts d’activitat docent (PAD), entre el nombre de punts d’un professor amb dedicació plena que són 72 PAD.</t>
  </si>
  <si>
    <t>Ens mostra el nombre d'estudiantat a temps complet que li correspon a cada professor o professora equivalent a temps complet.</t>
  </si>
  <si>
    <t>Curs</t>
  </si>
  <si>
    <t>Oferta</t>
  </si>
  <si>
    <t>Titulació</t>
  </si>
  <si>
    <t>Màster universitari en Construcció Avançada en l'Edificació</t>
  </si>
  <si>
    <t>Màster universitari en Gestió de l'edificació</t>
  </si>
  <si>
    <t>2023-2024</t>
  </si>
  <si>
    <t>2022-2023</t>
  </si>
  <si>
    <t>2021-2022</t>
  </si>
  <si>
    <t>2020-2021</t>
  </si>
  <si>
    <t>2019-2020</t>
  </si>
  <si>
    <t>2018-2019</t>
  </si>
  <si>
    <t>Matrícula nou accés</t>
  </si>
  <si>
    <t>Màster universitari en Enginyeria Cartogràfica i Geogràfica</t>
  </si>
  <si>
    <t>Grau en Arquitectura Tècnica i Edificació</t>
  </si>
  <si>
    <t>Grau en Enginyeria en Geoinformació i Geomàtica</t>
  </si>
  <si>
    <t>Màster universitari en Gestió de l'Edificació</t>
  </si>
  <si>
    <t>Màster universitari en Seguretat i Salut en el Treball: Prevenció de Riscos Laborals</t>
  </si>
  <si>
    <t>Màster universitari en Diagnosi i Tècniques d'Intervenció en l'Edificació</t>
  </si>
  <si>
    <t>Total dones</t>
  </si>
  <si>
    <t>Total homes</t>
  </si>
  <si>
    <t>Total</t>
  </si>
  <si>
    <t>Grau en Ciències i Tecnologies de l'Edificació</t>
  </si>
  <si>
    <t>Grau en Enginyeria Geomàtica i Topografia</t>
  </si>
  <si>
    <t>% Total dones</t>
  </si>
  <si>
    <t>% Total homes</t>
  </si>
  <si>
    <t>Total matriculats</t>
  </si>
  <si>
    <t>TOTAL</t>
  </si>
  <si>
    <t>Demanda en 1a opció</t>
  </si>
  <si>
    <t>Assig. 1a pref.</t>
  </si>
  <si>
    <t>Total Demanda</t>
  </si>
  <si>
    <t>Demanda</t>
  </si>
  <si>
    <t>Admesos</t>
  </si>
  <si>
    <t>Dones</t>
  </si>
  <si>
    <t>Homes</t>
  </si>
  <si>
    <t>Notal de Tall</t>
  </si>
  <si>
    <t>%</t>
  </si>
  <si>
    <t xml:space="preserve">No hi ha dades. </t>
  </si>
  <si>
    <t>Quadre de comandament dels indicadors dels processos de l'SGIQ de l'EPSEB</t>
  </si>
  <si>
    <t>Mitjana Crèdits</t>
  </si>
  <si>
    <t>EETC</t>
  </si>
  <si>
    <t>Crèdits Ordinaris Matriculats</t>
  </si>
  <si>
    <t>Crèdits Ordinaris Matriculats 1a</t>
  </si>
  <si>
    <t>Crèdits Ordinaris Matriculats 2a</t>
  </si>
  <si>
    <t>Crèdits Ordinaris Matriculats 3a</t>
  </si>
  <si>
    <t>Crèdits Ordinaris Matriculats 4a</t>
  </si>
  <si>
    <t>PDI ETC</t>
  </si>
  <si>
    <t>2021-2023</t>
  </si>
  <si>
    <t>Relació entre estudiantat equivalent a temps complet (ETC) i professorat equivalent a temps complet (PTC)</t>
  </si>
  <si>
    <t>% Total</t>
  </si>
  <si>
    <t>Apte FI TP % Total</t>
  </si>
  <si>
    <t>% dones</t>
  </si>
  <si>
    <t>Nota mitjana dones</t>
  </si>
  <si>
    <t>Durada mitjana dones</t>
  </si>
  <si>
    <t>% homes</t>
  </si>
  <si>
    <t>Nota mitjana homes</t>
  </si>
  <si>
    <t>Durada mitjana homes</t>
  </si>
  <si>
    <t>% total</t>
  </si>
  <si>
    <t>Durada mitjana total</t>
  </si>
  <si>
    <t>D / H</t>
  </si>
  <si>
    <t>G / M</t>
  </si>
  <si>
    <t>Els valors amb enllaç es completen amb la informació que conté la pestanya associada.</t>
  </si>
  <si>
    <t>Curs accés</t>
  </si>
  <si>
    <t>Curs càlcul</t>
  </si>
  <si>
    <t>2017-2018</t>
  </si>
  <si>
    <t>2016-2017</t>
  </si>
  <si>
    <t>2015-2016</t>
  </si>
  <si>
    <t>Màster universitari en Seguretat i Salut en el Treball: Prevenció de Riscos Laborals*</t>
  </si>
  <si>
    <t xml:space="preserve">* S'ha de tenir en compte que al màster universitari en Seguretat i Salut en el Treball: Prevenció de Riscos Laborals es matricula personal de l'Hospital de Mar que només cursa determinades assignatures durant un sol curs acadèmic i després no segueix els estudis, afectant aquest fet la taxa d'abandonament </t>
  </si>
  <si>
    <t>Titulats</t>
  </si>
  <si>
    <t>Crèdits teòrics</t>
  </si>
  <si>
    <t>Crèdits cursats</t>
  </si>
  <si>
    <t>Taxa d'eficiència</t>
  </si>
  <si>
    <t>Total estudiantat</t>
  </si>
  <si>
    <t>Total crèdits matriculats</t>
  </si>
  <si>
    <t>Total crèdits superats</t>
  </si>
  <si>
    <t>Total crèdits presentats</t>
  </si>
  <si>
    <t>Taxa d'èxit</t>
  </si>
  <si>
    <t>Taxa de presentats</t>
  </si>
  <si>
    <t>Curs d'ingrés</t>
  </si>
  <si>
    <t>Total Abandonament</t>
  </si>
  <si>
    <t>% Abandonament</t>
  </si>
  <si>
    <t>Total Matriculat</t>
  </si>
  <si>
    <t>% Matriculat</t>
  </si>
  <si>
    <t>Total Reingrés</t>
  </si>
  <si>
    <t>% Reingrés</t>
  </si>
  <si>
    <t>Total Titulats</t>
  </si>
  <si>
    <t>% Titulats</t>
  </si>
  <si>
    <t>Quadrimestre</t>
  </si>
  <si>
    <t>Assignatura</t>
  </si>
  <si>
    <t>Mitjana docència dones</t>
  </si>
  <si>
    <t>Mitjana docència homes</t>
  </si>
  <si>
    <t>Mitjana docència total</t>
  </si>
  <si>
    <t>1Q</t>
  </si>
  <si>
    <t>Màster universiari en Diagnosi i Tècniques d'Intervenció en l'Edificació</t>
  </si>
  <si>
    <t>2Q</t>
  </si>
  <si>
    <t>310156 - BIM</t>
  </si>
  <si>
    <t>Grau de satisfacció de l’estudiantat amb l’actuació docent del professorat de la titulació</t>
  </si>
  <si>
    <t>Percentatge de TFE realitzats en modalitat pràcticum</t>
  </si>
  <si>
    <t>És el nombre d’estudiantat de grau que és apte en la fase inicial dels seus estudis en el temps previst</t>
  </si>
  <si>
    <t>És el nombre d’estudiantat de grau apte en la fase inicial dels seus estudis un any més tard del temps previst</t>
  </si>
  <si>
    <t>Mostra el percentatge de treballs de fi d'estudis que s'han realitzat en modalitat pràcticum, és a dir, amb un conveni de cooperació educativa o bé amb vinculació laboral en l'àmbit de la titulació</t>
  </si>
  <si>
    <t>Màster en Gestió de l'Edificació</t>
  </si>
  <si>
    <t>pestanya</t>
  </si>
  <si>
    <t>310.3.4 Gestió de la mobilitat de l'estudiantat</t>
  </si>
  <si>
    <t>1 Q / 2 Q</t>
  </si>
  <si>
    <t>Apartat D6 Qualitat dels resulats del programa formatiu</t>
  </si>
  <si>
    <t>Convenis curriculars</t>
  </si>
  <si>
    <t>Convenis extracurriculars</t>
  </si>
  <si>
    <t>Convenis modalitat pràcticum</t>
  </si>
  <si>
    <t>A-Centre</t>
  </si>
  <si>
    <t>B-Empresa</t>
  </si>
  <si>
    <t>C-Mobilitat</t>
  </si>
  <si>
    <t>Percentatge</t>
  </si>
  <si>
    <t>Apartat Qualitat del programa formatiu (D1) - 1.2 Accés i oferta de places - Accés graus</t>
  </si>
  <si>
    <t>Apartat Qualitat del programa formatiu (D1) - 1.4 Normativa - Matrícula</t>
  </si>
  <si>
    <t>Apartat Qualitat del programa formatiu (D1) - 1.2 Accés i oferta de places - Accés graus - Accés màsters</t>
  </si>
  <si>
    <t>Apartat Adequació del professorat al programa formatiu (D4)</t>
  </si>
  <si>
    <t>Apartat Resultats de la fase inicial de titulacions de grau (sense fase comuna)</t>
  </si>
  <si>
    <t>https://www.upc.edu/indicadors/ca/docencia/continguts/bi-rendiment-academic-de-grau-i-master</t>
  </si>
  <si>
    <t>https://www.upc.edu/indicadors/ca/personal/contingut/indicadors-de-personal</t>
  </si>
  <si>
    <t>Any</t>
  </si>
  <si>
    <t>Participació dones</t>
  </si>
  <si>
    <t>% Dones</t>
  </si>
  <si>
    <t>Participació homes</t>
  </si>
  <si>
    <t>% Homes</t>
  </si>
  <si>
    <t>Total participació</t>
  </si>
  <si>
    <t>Taxa ocupació dones</t>
  </si>
  <si>
    <t>Taxa ocupació homes</t>
  </si>
  <si>
    <t>I.64 Taxa ocupació</t>
  </si>
  <si>
    <t>Taxa adequació dones</t>
  </si>
  <si>
    <t>Taxa adequació homes</t>
  </si>
  <si>
    <t>I.65 Taxa adequació</t>
  </si>
  <si>
    <t>IQO dones</t>
  </si>
  <si>
    <t>IQO homes</t>
  </si>
  <si>
    <t>IQO</t>
  </si>
  <si>
    <t>2023</t>
  </si>
  <si>
    <t>2020</t>
  </si>
  <si>
    <t>Taxa d'ocupació de les persones titulades per titulació</t>
  </si>
  <si>
    <t>Nota mitjana total</t>
  </si>
  <si>
    <t>Institut de Ciències de l'Educació (PDI) i Servei de Desenvolupament Professional (PTGAS)</t>
  </si>
  <si>
    <t>És el nombre d’hores totals de formació que ha realitzat el PDI i del PTGAS vinculat al centre en un curs acadèmic concret</t>
  </si>
  <si>
    <t>Suma de PDI i PTGAS que ha realitzat alguna formació en un curs acadèmic concret</t>
  </si>
  <si>
    <t>Suma d'hores totals de formació realitzada pel PDI i pel PTGAS en un curs concret</t>
  </si>
  <si>
    <t>310.4.1 Definició de les polítiques del personal docent i investigador i del personal tècnic, de gestió i d'administració i serveis</t>
  </si>
  <si>
    <t>Satisfacció global del professorat, com a valor mitjà de les diferents respostes a l’enquesta de satisfacció</t>
  </si>
  <si>
    <t>És el percentatge de PTGAS per gènere que forma part de la UTG</t>
  </si>
  <si>
    <t>310.4.4 Formació del personal docent i investigador i del personal tècnic, de gestió i d’administració i servei</t>
  </si>
  <si>
    <t>2018</t>
  </si>
  <si>
    <t>2019</t>
  </si>
  <si>
    <t>2021</t>
  </si>
  <si>
    <t>2022</t>
  </si>
  <si>
    <t>Total PDI</t>
  </si>
  <si>
    <t>Permanent (CC, CU, CEU, TU, Agregat) - Doctor</t>
  </si>
  <si>
    <t>Permanent (TEU + Col·laboradors) - Doctor</t>
  </si>
  <si>
    <t>Permanent (TEU + Col·laboradors) - No doctor</t>
  </si>
  <si>
    <t>Lectors - Doctor</t>
  </si>
  <si>
    <t>Associat - Doctor</t>
  </si>
  <si>
    <t>Associat - No doctor</t>
  </si>
  <si>
    <t>Altres - Doctor</t>
  </si>
  <si>
    <t>Altres - No doctor</t>
  </si>
  <si>
    <t>IN01.P.310.4.1 Professorat per categoria, doctorat i gènere</t>
  </si>
  <si>
    <t>Categoria</t>
  </si>
  <si>
    <t>Mitjana de les valoracions obtingudes a les sis preguntes que hi ha a l'apartat 'Valoració de la jornada' i a l'apartat 'Valoració de la presentació'</t>
  </si>
  <si>
    <t>IN03.P.310.4.1 Percentatge de PTGAS per gènere</t>
  </si>
  <si>
    <t>Subgrup A1</t>
  </si>
  <si>
    <t>Subgrup A2</t>
  </si>
  <si>
    <t>Subgrup C1</t>
  </si>
  <si>
    <t>Subgrup C2</t>
  </si>
  <si>
    <t>Grup Laboral I</t>
  </si>
  <si>
    <t>Grup Laboral II</t>
  </si>
  <si>
    <t>Grup Laboral III</t>
  </si>
  <si>
    <t>Grup Laboral IV</t>
  </si>
  <si>
    <t>Total PDI mobilitat</t>
  </si>
  <si>
    <t>% PDI mobilitat</t>
  </si>
  <si>
    <t>IN04.P.310.4.1 Percentatge de professorat que participa dels programes de mobilitat</t>
  </si>
  <si>
    <t>IN01.P.310.4.2 Percentatge d’HIDA segons categoria i doctorat per titulació</t>
  </si>
  <si>
    <t>Trams Recerca</t>
  </si>
  <si>
    <t>Tram recerca viu</t>
  </si>
  <si>
    <t>Tram recerca no viu</t>
  </si>
  <si>
    <t>Sense tram recerca</t>
  </si>
  <si>
    <t>IN02.P.310.4.2 Percentatge d’HIDA segons els trams de recerca per titulació</t>
  </si>
  <si>
    <t>IN03.P.310.4.2 Percentatge d’HIDA segons els trams de docència per titulació</t>
  </si>
  <si>
    <t>Trams Docència</t>
  </si>
  <si>
    <t>% HIDA Dones</t>
  </si>
  <si>
    <t>% HIDA Homes</t>
  </si>
  <si>
    <t>% HIDA Total</t>
  </si>
  <si>
    <t>Tram docent viu</t>
  </si>
  <si>
    <t>Tram docent no viu</t>
  </si>
  <si>
    <t>Sense tram docent</t>
  </si>
  <si>
    <t>PTGAS / PDI</t>
  </si>
  <si>
    <t>Personal Tècnic, de Gestió i Administració i Serveis / Personal Docent i Investigador</t>
  </si>
  <si>
    <t>310701 - Fonaments Matemàtics </t>
  </si>
  <si>
    <t>310702 - Mecànica </t>
  </si>
  <si>
    <t>310703 - Introducció al Dibuix Arquitectònic </t>
  </si>
  <si>
    <t>310704 - Introducció a la Construcció </t>
  </si>
  <si>
    <t>310705 - Fonaments de Materials, Química i Geologia </t>
  </si>
  <si>
    <t>310706 - Taller 1: Aprendre de la Construcció Tradicional</t>
  </si>
  <si>
    <t>310707 - Física de les Instal·lacions i Eficiència Energètica </t>
  </si>
  <si>
    <t>310708 - Dibuix Arquitectònic </t>
  </si>
  <si>
    <t>310710 - Materials Petris </t>
  </si>
  <si>
    <t>310711 - Arquitectura, Construcció i Ciutat a la Història d'Occident </t>
  </si>
  <si>
    <t>310712 - Taller 2: Modelitzar Conceptes (Bim) </t>
  </si>
  <si>
    <t>310713 - Estadística Aplicada </t>
  </si>
  <si>
    <t>310714 - Construcció d'Estructures </t>
  </si>
  <si>
    <t>310715 - Estructures d'Acer i Formigó </t>
  </si>
  <si>
    <t>310716 - Materials No Petris </t>
  </si>
  <si>
    <t>310717 - Gestió Empresarial </t>
  </si>
  <si>
    <t>310718 - Taller 3: Gestió I </t>
  </si>
  <si>
    <t>310719 - Aixecaments i Replantejaments en l'Edificació </t>
  </si>
  <si>
    <t>310720 - Construcció Sota Rasant </t>
  </si>
  <si>
    <t>310723 - Legislació Aplicada a l'Edificació </t>
  </si>
  <si>
    <t>310724 - Taller 4: Anàlisi de l'Edifici </t>
  </si>
  <si>
    <t>310725 - Patologia de l'Edificació </t>
  </si>
  <si>
    <t>310726 - Construcció d'Envolvents i Acabats</t>
  </si>
  <si>
    <t>310727 - Sistemes Estructurals </t>
  </si>
  <si>
    <t>310728 - Instal·lacions Electromecàniques </t>
  </si>
  <si>
    <t>310729 - Gestió Urbanística </t>
  </si>
  <si>
    <t>310730 - Taller 5: Diagnosi </t>
  </si>
  <si>
    <t>310731 - Tècniques Avançades d'Expressió Gràfica </t>
  </si>
  <si>
    <t>310732 - Planificació i Organització d'Obres </t>
  </si>
  <si>
    <t>310733 - Pressupostos i Control de Costos </t>
  </si>
  <si>
    <t>310734 - Qualitat a l'Edificació </t>
  </si>
  <si>
    <t>310735 - Taller 6: Gestió II </t>
  </si>
  <si>
    <t>310736 - Conservació i Manteniment </t>
  </si>
  <si>
    <t>310737 - Peritatges i Taxacions</t>
  </si>
  <si>
    <t>310738 - Coordinació de Seguretat i Salut Laboral </t>
  </si>
  <si>
    <t>310739 - Taller 7: Rehabilitació </t>
  </si>
  <si>
    <t>310741 - Taller 9: Model Final </t>
  </si>
  <si>
    <t>310743 - Il·luminació Arquitectònica </t>
  </si>
  <si>
    <t>310745 - Habilitats Directives </t>
  </si>
  <si>
    <t>310746 - Representació Virtual de Models Bim i Aixecaments Patrimonials </t>
  </si>
  <si>
    <t>310749 - Arquitectura i Construcció de la Casa. Història i Valors Patrimonials per a la Rehabilitació </t>
  </si>
  <si>
    <t>310751 - Projectes d'Urbanització </t>
  </si>
  <si>
    <t>310756 - Seguretat en Cas d'Incendi als Edificis </t>
  </si>
  <si>
    <t>310761 - Innovació Empresarial</t>
  </si>
  <si>
    <t>310763 - Estratègies i Lideratge Empresarial en el Sector de la Construcció </t>
  </si>
  <si>
    <t>310765 - Acústica Arquitectònica </t>
  </si>
  <si>
    <t>310721 - Instal·lacions de Fluids </t>
  </si>
  <si>
    <t>310745 - Habilitats Directives</t>
  </si>
  <si>
    <t>310746 - Representació Virtual de Models Bim i Aixecaments Patrimonials</t>
  </si>
  <si>
    <t>310747 - Gaudí &amp; Art Noveau (Gaudí, Modernisme, Noucentisme) </t>
  </si>
  <si>
    <t>310752 - Anàlisi del Cicle de Vida a la Construcció </t>
  </si>
  <si>
    <t>310754 - Arquitectura Circular </t>
  </si>
  <si>
    <t>310756 - Seguretat en Cas d'Incendi als Edificis</t>
  </si>
  <si>
    <t>310758 - Projecte de Disseny Interior </t>
  </si>
  <si>
    <t>310759 - Dibuix d'Enllaços i Superfícies </t>
  </si>
  <si>
    <t>310760 - Canvi d'Ús en Edificació </t>
  </si>
  <si>
    <t>310763 - Estratègies i Lideratge Empresarial en el Sector de la Construcció</t>
  </si>
  <si>
    <t>310771 - Gestió de Costos Constructius</t>
  </si>
  <si>
    <t>310744 - Projecte Financer Immobiliari </t>
  </si>
  <si>
    <t>310749 - Arquitectura i Construcció de la Casa. Història i Valors Patrimonials per a la Rehabilitació</t>
  </si>
  <si>
    <t>310750 - Sig i Territori </t>
  </si>
  <si>
    <t>310752 - Anàlisi del Cicle de Vida a la Construcció</t>
  </si>
  <si>
    <t>310753 - Modelització Energètica Avançada en Edificis Existents </t>
  </si>
  <si>
    <t>310757 - Materials i Tècniques Tradicionals </t>
  </si>
  <si>
    <t>310758 - Projecte de Disseny Interior</t>
  </si>
  <si>
    <t>310705 - Fonaments de Materials, Química i Geologia</t>
  </si>
  <si>
    <t>310766 - Gestió Avançada d'Instal·lacions</t>
  </si>
  <si>
    <t>310002 - Mecànica</t>
  </si>
  <si>
    <t>310005 - Estadística Aplicada</t>
  </si>
  <si>
    <t>310012 - Estructures I</t>
  </si>
  <si>
    <t>310013 - Construcció II</t>
  </si>
  <si>
    <t>310017 - Construcció III</t>
  </si>
  <si>
    <t>310019 - Prevenció</t>
  </si>
  <si>
    <t>310021 - Estructures II</t>
  </si>
  <si>
    <t>310022 - Construcció IV</t>
  </si>
  <si>
    <t>310025 - Estructures III</t>
  </si>
  <si>
    <t>310027 - Construcció V</t>
  </si>
  <si>
    <t>310029 - Projectes I</t>
  </si>
  <si>
    <t>310030 - Construcció VI</t>
  </si>
  <si>
    <t>310031 - Construcció VII</t>
  </si>
  <si>
    <t>310033 - Projectes II</t>
  </si>
  <si>
    <t>310711 - Arquitectura, Construcció i Ciutat a la Història d'Occident</t>
  </si>
  <si>
    <t>310004 - Construcció I</t>
  </si>
  <si>
    <t>310158 - Habilitats Directives</t>
  </si>
  <si>
    <t>310600 - Càlcul</t>
  </si>
  <si>
    <t>310601 - Àlgebra</t>
  </si>
  <si>
    <t>310602 - Disseny Assistit per Ordinador</t>
  </si>
  <si>
    <t>310603 - Geoinformació i Cartografia</t>
  </si>
  <si>
    <t>310604 - Informàtica</t>
  </si>
  <si>
    <t>310605 - Geomorfologia</t>
  </si>
  <si>
    <t>310606 - Mecànica</t>
  </si>
  <si>
    <t>310607 - Mètodes Matemàtics</t>
  </si>
  <si>
    <t>310609 - Electromagnetisme i Òptica</t>
  </si>
  <si>
    <t>310610 - Ajust d'Observacions en Geomàtica</t>
  </si>
  <si>
    <t>310611 - Cartografia Matemàtica</t>
  </si>
  <si>
    <t>310612 - Geodèsia Geomètrica</t>
  </si>
  <si>
    <t>310613 - Fonaments d'Enginyeria Civil</t>
  </si>
  <si>
    <t>310614 - Cartografia Digital</t>
  </si>
  <si>
    <t>310621 - Disseny, Observació i Ajust de Xarxes</t>
  </si>
  <si>
    <t>310622 - Teledetecció</t>
  </si>
  <si>
    <t>310623 - Disseny i Implementació de Geoserveis</t>
  </si>
  <si>
    <t>310624 - Fotogrametria Digital</t>
  </si>
  <si>
    <t>310625 - Tractament Digital d'Imatges</t>
  </si>
  <si>
    <t>310632 - Cadastre</t>
  </si>
  <si>
    <t>310633 - Infraestructura de Dades Espacials</t>
  </si>
  <si>
    <t>310634 - Aixecaments no Convencionals</t>
  </si>
  <si>
    <t>310635 - Bigdata per a Geoserveis</t>
  </si>
  <si>
    <t>310636 - Projectes Geomàtics</t>
  </si>
  <si>
    <t>310608 - Instruments i Mètodes Topogràfics</t>
  </si>
  <si>
    <t>310616 - Organització i Gestió d'Empreses</t>
  </si>
  <si>
    <t>310617 - Bases de Dades per a SIG</t>
  </si>
  <si>
    <t>310618 - Sistemes d’Informació Geogràfica</t>
  </si>
  <si>
    <t>310619 - Sistemes de Posicionament Global per Satèl·lit</t>
  </si>
  <si>
    <t>310620 - Geodèsia Física</t>
  </si>
  <si>
    <t>310626 - Smart Cities</t>
  </si>
  <si>
    <t>310627 - Enginyeria Ambiental</t>
  </si>
  <si>
    <t>310628 - Topografia Aplicada a l'Enginyeria Civil</t>
  </si>
  <si>
    <t>310629 - Tractament de Dades 3D</t>
  </si>
  <si>
    <t>310630 - Urbanisme i Ordenació del Territori</t>
  </si>
  <si>
    <t>310631 - Bases de Dades Espacials</t>
  </si>
  <si>
    <t>310638 - Projecte de Teledetecció</t>
  </si>
  <si>
    <t>310639 - Disseny i Gestió de Projectes SIG</t>
  </si>
  <si>
    <t>310615 - Geofísica</t>
  </si>
  <si>
    <t>310644 - Programació per a Aplicacions de Geoinformació</t>
  </si>
  <si>
    <t>310641 - Tractament Precís de dades GNSS</t>
  </si>
  <si>
    <t>310640 - Fotogrametria Terrestre i amb Sistemes UAV</t>
  </si>
  <si>
    <t>310643 - Informe Pericial</t>
  </si>
  <si>
    <t>310400 - Enginyeria en l'Arquitectura del S. XX i XXI</t>
  </si>
  <si>
    <t>310401 - Fenòmens Físics en l'Edificació </t>
  </si>
  <si>
    <t>310402 - Instal·lacions Avançades </t>
  </si>
  <si>
    <t>310403 - Estructures d'Edificació </t>
  </si>
  <si>
    <t>310404 - Introducció a la Rehabilitació de l’Edificació Existent</t>
  </si>
  <si>
    <t>310405 - Models de Predicció en l'Edificació</t>
  </si>
  <si>
    <t>310407 - Materials Avançats en la Construcció </t>
  </si>
  <si>
    <t>310408 - Noves Tècniques Industrialitzades Aplicades a la Construcció</t>
  </si>
  <si>
    <t>310421 - Gestió i Alternatives del Patrimoni Edificat</t>
  </si>
  <si>
    <t>310423 - Urbanisme, Desenvolupament Sostenible i Canvi Climàtic</t>
  </si>
  <si>
    <t>310180 - Anàlisi Històrica-Arquitectònica-Constructiva de l'Edificació Existent</t>
  </si>
  <si>
    <t>310181 - Aixecament Gràfic de l'Edificació Existent </t>
  </si>
  <si>
    <t>310182 - Processos Patològics i de Diagnosi </t>
  </si>
  <si>
    <t>310183 - Avaluació Integral de l'Edifici Existent. Anàlisi Estructural </t>
  </si>
  <si>
    <t>310184 - Rehabilitació Energètica </t>
  </si>
  <si>
    <t>310185 - Tècniques de Diagnosi i Caracterització de Materials</t>
  </si>
  <si>
    <t>310186 - Tècniques d'Intervenció en l'Edificació Existent (1) </t>
  </si>
  <si>
    <t>310187 - Tècniques d'Intervenció en l'Edificació Existent (2) </t>
  </si>
  <si>
    <t>310188 - Projecte d'Intervenció </t>
  </si>
  <si>
    <t>310406 - Gestió de l'Edifici Mitjançant el Modelat d'Informació per a la Construcció (Bim)</t>
  </si>
  <si>
    <t>310409 - Instal·lacions de Valor Afegit en "Smart Cities" i "Smart Buildings"</t>
  </si>
  <si>
    <t>310410 - Evolució i Control d'Incendis en Edificis</t>
  </si>
  <si>
    <t>310411 - Reducció, Reutilització i Reciclatge en la Construcció </t>
  </si>
  <si>
    <t>310412 - Tecnologies Edificatòries i Materials de Baix Impacte Ambiental </t>
  </si>
  <si>
    <t>310413 - Acústica Arquitectònica i Mediambiental </t>
  </si>
  <si>
    <t>310424 - Eficiència Energètica i Energies Renovables</t>
  </si>
  <si>
    <t>310425 - Construcció amb Fusta al Segle XXI </t>
  </si>
  <si>
    <t>310426 - Modelatge Avançat per a Processos Constructius </t>
  </si>
  <si>
    <t>310407 - Materials Avançats en la Construcció</t>
  </si>
  <si>
    <t>310418 - Tècniques d’Intervenció en Edificis Existents.. Rehabilitació Funcional</t>
  </si>
  <si>
    <t>310408 - Noves Tècniques Industrialitzades Aplicades a la Construcció </t>
  </si>
  <si>
    <t>310413 - Acústica Arquitectònica i Mediambiental</t>
  </si>
  <si>
    <t>310414 - Rehabilitació Energètica i Energies Renovables</t>
  </si>
  <si>
    <t>310416 - Tècniques de Diagnosi i Caracterització de Materials</t>
  </si>
  <si>
    <t>310500 - Direcció Econòmica-Financera </t>
  </si>
  <si>
    <t>310501 - Valoracions Immobiliàries </t>
  </si>
  <si>
    <t>310502 - Direcció d'Empreses </t>
  </si>
  <si>
    <t>310503 - Contractació i Comerç Internacional </t>
  </si>
  <si>
    <t>310504 - Gestió Integral Prl, Q i Ma </t>
  </si>
  <si>
    <t>310507 - Gestió Energètica d'Edificis </t>
  </si>
  <si>
    <t>310510 - Estadística Aplicada a la Presa de Decisions </t>
  </si>
  <si>
    <t>310512 - Direcció Estratègica </t>
  </si>
  <si>
    <t>310520 - Construcció Lean: Principis i Tècniques per a la Seva Aplicació</t>
  </si>
  <si>
    <t>240801 - Fonaments de la Prevenció </t>
  </si>
  <si>
    <t>240802 - Legislació de la Seguretat i la Salut </t>
  </si>
  <si>
    <t>240803 - Empresa i Societat </t>
  </si>
  <si>
    <t>240804 - Organització del Treball </t>
  </si>
  <si>
    <t>240805 - Ergonomia Laboral I </t>
  </si>
  <si>
    <t>240806 - Psicosociologia Laboral I </t>
  </si>
  <si>
    <t>240807 - Higiene Industrial I </t>
  </si>
  <si>
    <t>240808 - Seguretat en el Treball I </t>
  </si>
  <si>
    <t>240809 - Formació i Comunicació </t>
  </si>
  <si>
    <t>240814 - Epidemiologia Laboral </t>
  </si>
  <si>
    <t>240815 - Vigilància de la Salut </t>
  </si>
  <si>
    <t>240816 - Ergonomia Laboral II </t>
  </si>
  <si>
    <t>240817 - Psicosociologia Laboral II</t>
  </si>
  <si>
    <t>240818 - Higiene Industrial II </t>
  </si>
  <si>
    <t>240819 - Seguretat en el Treball II </t>
  </si>
  <si>
    <t>240810 - Gestió de la Prevenció de Riscos Laborals</t>
  </si>
  <si>
    <t>240811 - Anàlisi Econòmica i Financera de l'Empresa </t>
  </si>
  <si>
    <t>240812 - Qualitat i Medi Ambient</t>
  </si>
  <si>
    <t>310505 - Gestió per Processos i Direcció de Projectes. Pmi </t>
  </si>
  <si>
    <t>310506 - Gestió del Patrimoni Immobiliari. Fm </t>
  </si>
  <si>
    <t>310508 - Sistemes d'Informació Geogràfica Aplicada a l'Urbanisme i l'Edificació (Gis i Bim) </t>
  </si>
  <si>
    <t>310511 - Màrqueting Immobiliari </t>
  </si>
  <si>
    <t>310514 - Gestió de la Producció a la Construcció </t>
  </si>
  <si>
    <t>310519 - Territoris Intel·ligents</t>
  </si>
  <si>
    <t>310515 - Gestió Urbanística</t>
  </si>
  <si>
    <t>310508 - Sistemes d'Informació Geogràfica Aplicada a l'Urbanisme i l'Edificació (Gis i Bim)</t>
  </si>
  <si>
    <t>310509 - Models i Eines de Decisió</t>
  </si>
  <si>
    <t>310516 - Mediació i Gestió de Conflictes</t>
  </si>
  <si>
    <t>310518 - Recursos Humans</t>
  </si>
  <si>
    <t>310513 - Habilitats Directives</t>
  </si>
  <si>
    <t>310514 - Gestió de la Producció a la Construcció</t>
  </si>
  <si>
    <t>Prisma</t>
  </si>
  <si>
    <t>Aquest indicador és el resultat de dividir el nombre de persones que han defensat el TFE en modalitat B-Empresa i el total de persones que han defensat un TFE en aquella titulació i multiplicat per cent</t>
  </si>
  <si>
    <t>Apartat Fase inicial de grau no fase comuna</t>
  </si>
  <si>
    <t>Pendents %Total</t>
  </si>
  <si>
    <t>Aplicació interna de l'Escola gestionada per l'Àrea de Serveis TIC del centre</t>
  </si>
  <si>
    <t>Aquest indicador s’obté a partir del nombre total d’estudiantat d'una cohort de nou ingrés "C" que no ha estat apte en la fase inicial dividit entre el nombre total d’estudiantat, d'una cohort de nou ingrés "C", de nou accés i multiplicat per cent</t>
  </si>
  <si>
    <t>Aquest indicador s'obte a partir del nombre de dones graduades d'una titulació en un curs acadèmic concret divitit pel nombre total d'estudiantat graduat en aquella titulació i en aquell curs i multiplicat per cent</t>
  </si>
  <si>
    <t>Anual (març)</t>
  </si>
  <si>
    <t>És la divisió entre el nombre de PTGAS per gènere i el total de PTGAS de la UTG, multiplicat per cent</t>
  </si>
  <si>
    <t>És la divisió entre el nombre de professorat no permanent i el total de professorat d'una titulació, multiplicat per cent</t>
  </si>
  <si>
    <t>Triennal (juny)</t>
  </si>
  <si>
    <t>Anual (abril)</t>
  </si>
  <si>
    <t>Apartat Qualitat del programa formatiu (Dimensió 6), subapartats 6.1 Resultats d'aprenentatge assolits i 6.2 Activitats formatives, metodologia docent i sistema d'avaluació</t>
  </si>
  <si>
    <t xml:space="preserve">Apartat Qualitat del programa formatiu (Dimensió 6) - 1.4 Normatives, concretament al subapartat 'Persones titulades - I24 </t>
  </si>
  <si>
    <t>Apartat Qualitat dels resultats del programa formatiu (Dimensió 6) - 6.3 Rendiment acadèmic i inserció laboral - Persones titulades</t>
  </si>
  <si>
    <t>Apartat Qualitat dels resultats del programa formatiu (Dimensió 6) - 6.3 Rendiment acadèmic i inserció laboral - Taxa de graduació i d'abandonament de cohor sense fase comuna</t>
  </si>
  <si>
    <t>Apartat Qualitat dels resultats del programa formatiu (Dimensió 6) - 6.3 Rendiment acadèmic i inserció laboral - Taxa d'eficiència per promoció de cada titulació</t>
  </si>
  <si>
    <t>Apartat Qualitat dels resultats del programa formatiu (Dimensió 6) - 6.3 Rendiment acadèmic i inserció laboral - Taxa de rendiment, d'èxit i de presentats</t>
  </si>
  <si>
    <t>Apartat Qualitat dels resultats del programa formatiu (Dimensió 6) - 6.3 Rendiment acadèmic i inserció laboral - Abandonament a primer curs (nou ingrés)</t>
  </si>
  <si>
    <t>Curs 2024-2025 / Any 2025</t>
  </si>
  <si>
    <t>Qualificacions</t>
  </si>
  <si>
    <t>Grau en Arquitectura Tècnica i Edificació (pla 2015)</t>
  </si>
  <si>
    <t>EPSEB</t>
  </si>
  <si>
    <t>Acords Comissió d'Avaluació</t>
  </si>
  <si>
    <t>Valoració de l'impacte que aquestes activitats han tingut en les assignatures que imparteix el PDI</t>
  </si>
  <si>
    <t>Nombre de PDI avaluat per l'EPSEB</t>
  </si>
  <si>
    <t>Percentatge de PDI avaluat favorablement per l'EPSEB</t>
  </si>
  <si>
    <t>Nombre de PDI vinculat al centre que ha estat avaluat per promoció o sol·licitud de mèrit de docència per l'Escola</t>
  </si>
  <si>
    <t>És el valor percentual de PDI que ha estat avaluat favorablement en aquest procés d'avaluació per l'Escola</t>
  </si>
  <si>
    <t>Són els convenis de pràctiques que s'han signat entre el centre, l'estudiantat i l'empresa o institució al llarg d'un curs acadèmic</t>
  </si>
  <si>
    <t>Són les hores totals realitzades per tot l'estudiantat que ha fet pràctiques</t>
  </si>
  <si>
    <t>Titulades Dones</t>
  </si>
  <si>
    <t>Crèdits teòrics titulació Dones</t>
  </si>
  <si>
    <t>Crèdits cursats eficiència Dones</t>
  </si>
  <si>
    <t>Taxa eficiència Dones</t>
  </si>
  <si>
    <t>Titulats Homes</t>
  </si>
  <si>
    <t>Crèdits teòrics titulació Homes</t>
  </si>
  <si>
    <t>Crèdits cursats eficiència Homes</t>
  </si>
  <si>
    <t>Taxa eficiència Homes</t>
  </si>
  <si>
    <t>Taxa d'abandonament</t>
  </si>
  <si>
    <t>Total Estudiantat</t>
  </si>
  <si>
    <t>Estudiantat Matriculat</t>
  </si>
  <si>
    <t>Estudiantat Titulat</t>
  </si>
  <si>
    <t>Estudiantat Abandonament</t>
  </si>
  <si>
    <t>Total Abandonament Dones</t>
  </si>
  <si>
    <t>% Abandonament Dones</t>
  </si>
  <si>
    <t>Total Matriculat Dones</t>
  </si>
  <si>
    <t>% Matriculat Dones</t>
  </si>
  <si>
    <t>Total Reingrés Dones</t>
  </si>
  <si>
    <t>% Reingrés Dones</t>
  </si>
  <si>
    <t>Total Titulats Dones</t>
  </si>
  <si>
    <t>% Titulats Dones</t>
  </si>
  <si>
    <t>Total Dones</t>
  </si>
  <si>
    <t>% Total Dones</t>
  </si>
  <si>
    <t>Total Abandonament Homes</t>
  </si>
  <si>
    <t>% Abandonament Homes</t>
  </si>
  <si>
    <t>Total Matriculat Homes</t>
  </si>
  <si>
    <t>% Matriculat Homes</t>
  </si>
  <si>
    <t>Total Reingrés Homes</t>
  </si>
  <si>
    <t>% Reingrés Homes</t>
  </si>
  <si>
    <t>Total Titulats Homes</t>
  </si>
  <si>
    <t>% Titulats Homes</t>
  </si>
  <si>
    <t>Total Homes</t>
  </si>
  <si>
    <t>% Total Homes</t>
  </si>
  <si>
    <t>* Durant el curs 2020-2021 no es van realitzar estades de mobilitat amb motiu de la pandèmia per la covid-19</t>
  </si>
  <si>
    <t>EETC/PDIETC</t>
  </si>
  <si>
    <t>Suma del PDI que ha estat avaluat per la Comissió d'Avaluació del centre</t>
  </si>
  <si>
    <t>S'obté de la divisió del nombre de PDI que ha obtingut una valoració favorable i el nombre total de PDI que ha estat avaluat i multiplicat per cent</t>
  </si>
  <si>
    <t>Demanda 1a opció / Oferta</t>
  </si>
  <si>
    <t>Demanda / Oferta</t>
  </si>
  <si>
    <t>Matrícula nou accés / Oferta</t>
  </si>
  <si>
    <t>Titulació de grau</t>
  </si>
  <si>
    <t>Titulació de màster</t>
  </si>
  <si>
    <t>2024-2025</t>
  </si>
  <si>
    <t>Màster universitari en Desenvolupament i Gestió d'Actius Immobiliaris</t>
  </si>
  <si>
    <t>Cos</t>
  </si>
  <si>
    <t>Recompte</t>
  </si>
  <si>
    <t>Gènere</t>
  </si>
  <si>
    <t>Dona</t>
  </si>
  <si>
    <t>Home</t>
  </si>
  <si>
    <t>Mitjana enquestes sobre les assignatures</t>
  </si>
  <si>
    <t>310760 – Canvi d’ús en Edificació</t>
  </si>
  <si>
    <t>310426 – Modelatge Avançat per a Processos Constructius</t>
  </si>
  <si>
    <t>310511 – Màrqueting Immobiliari</t>
  </si>
  <si>
    <t>310725 - Patologia de l'Edifici</t>
  </si>
  <si>
    <t>310728 - Instal·lacions Electromagnètiques</t>
  </si>
  <si>
    <t>310772 - Introducció a la Construcció Lean</t>
  </si>
  <si>
    <t>310704 - Introducció a la Construcció</t>
  </si>
  <si>
    <t>310603 – Geoinformació i Cartografia</t>
  </si>
  <si>
    <t>310704 – Introducció a la Construcció</t>
  </si>
  <si>
    <t>310705 – Fonaments de Materials, Química i Geologia</t>
  </si>
  <si>
    <t>310511 - Màrqueting Immobiliari</t>
  </si>
  <si>
    <t>240803 – Empresa i Societat</t>
  </si>
  <si>
    <t>--</t>
  </si>
  <si>
    <t>Dona / home</t>
  </si>
  <si>
    <t>Grau / màster</t>
  </si>
  <si>
    <t>Primer quadrimestre / segon quadrimestre</t>
  </si>
  <si>
    <t>Grau de satisfacció global del professorat</t>
  </si>
  <si>
    <t>Percentatge de PTGAS per categòria i gènere</t>
  </si>
  <si>
    <t>Nombre d'estudiantat de grau i de màster assistent a les sessions informatives programades a principi de curs</t>
  </si>
  <si>
    <t>Nombre d'estudiantat de grau i de màster assistents a les sessions informatives programades a principi de curs</t>
  </si>
  <si>
    <t>Grau de satisfacció dels titulats i titulades de grau i de màster amb les pràctiques externes realitzades</t>
  </si>
  <si>
    <t>Percentatge de PTGAS per categoria i gènere</t>
  </si>
  <si>
    <t>Cap de la Unitat Transversal de Gestió de l'Àmbit d'Edificació de Barcelona</t>
  </si>
  <si>
    <t>Percentatge de treballs de fi d'estudis realitzats en modalitat pràcticum</t>
  </si>
  <si>
    <t>IN21.P.310.3.3</t>
  </si>
  <si>
    <t>Satisfacció dels titulats i titulades de màster amb l’adequació de la tutorització del seu treball de fi d’estudis</t>
  </si>
  <si>
    <t>Grau de satisfacció de l'estudiantat amb la gestió de pràctiques i/o convenis amb altres empreses</t>
  </si>
  <si>
    <t>Nombre d'accions realitzades per a l'Orientació Professional</t>
  </si>
  <si>
    <t>Nombre d’accions realitzades per a l’Orientació Professional</t>
  </si>
  <si>
    <t>Satisfacció de l’estudiantat amb la gestió de pràctiques i/o convenis amb altres empreses</t>
  </si>
  <si>
    <t>Grau de satisfacció de l'estudiantat amb la utilitat del pla d'Acció Tutorial</t>
  </si>
  <si>
    <t>Percentatge d’objectius estratègics assolits anualment</t>
  </si>
  <si>
    <t>Percentatge de modificacions substancials avaluades favorablement per AQU Catalunya</t>
  </si>
  <si>
    <t>Percentatge de títols acreditats sense condicions</t>
  </si>
  <si>
    <t>Nombre de processos modificats, eliminats i/o creats al llarg del període d’estudi</t>
  </si>
  <si>
    <t>75,1% finalitzades, 21,4% iniciades / 3,5% no iniciades</t>
  </si>
  <si>
    <t>74,1% finalitzades, 22,2% iniciades / 3,7% no iniciades</t>
  </si>
  <si>
    <t>17 modificats/ 4 creats/ 0 eliminats</t>
  </si>
  <si>
    <t>17 modificats/0 creats/ 0 eliminats</t>
  </si>
  <si>
    <t>13 modificats/ 0 creats/ 0 eliminats</t>
  </si>
  <si>
    <t>0 modificats/ 0 creats/ 0 eliminats</t>
  </si>
  <si>
    <t>IN08.P.310.3.3 Taxa d'abandonament</t>
  </si>
  <si>
    <t>IN09.P.310.3.3 Taxa de graduació</t>
  </si>
  <si>
    <t>Valor acceptat Taxa d'abandonament</t>
  </si>
  <si>
    <t>Valor acceptat Taxa de graduació</t>
  </si>
  <si>
    <t>Valor acceptat i valor objectiu de la taxa d'abandonament</t>
  </si>
  <si>
    <t>Valor acceptat i valor objectiu de la taxa de graduació</t>
  </si>
  <si>
    <t>Valor acceptat i valor objectiu de la taxa d'eficiència</t>
  </si>
  <si>
    <t>Valor acceptat Taxa d'eficiència</t>
  </si>
  <si>
    <t>* Valors indicats a la memòria de verificació de les titulacions</t>
  </si>
  <si>
    <t>Valor objectiu Taxa d'abandonament*</t>
  </si>
  <si>
    <t>Valor objectiu Taxa de graduació*</t>
  </si>
  <si>
    <t>100% (1 titulació)</t>
  </si>
  <si>
    <t>100% (2 titulacions)</t>
  </si>
  <si>
    <t>Percentatge d'assistents a la reunió de promoció de la mobilitat outgoing</t>
  </si>
  <si>
    <t>Permet conèixer el percentatge de titulacions que han obtingut una avaluació positiva, sense condicions, per part d'AQU Catalunya</t>
  </si>
  <si>
    <t>Nombre d’ECTS que s'imparteixen en anglès al GATE</t>
  </si>
  <si>
    <t>Nombre d’ECTS que s’imparteixen en anglès al GATE</t>
  </si>
  <si>
    <t>És el nombre de crèdits ECTS que s’imparteixen en llengua anglesa al grau en Arquitectura Tècnica i Edificació</t>
  </si>
  <si>
    <t>És el percentatge d'estudiantat del centre que assisteix a la reunió de promoció de la mobilitat respecte al total d'estudiantat matriculat al centre, que reuneix les condicions per realitzar una mobilitat</t>
  </si>
  <si>
    <r>
      <rPr>
        <b/>
        <sz val="10"/>
        <color rgb="FFC00000"/>
        <rFont val="Calibri"/>
        <family val="2"/>
      </rPr>
      <t>G</t>
    </r>
    <r>
      <rPr>
        <sz val="10"/>
        <color rgb="FFC00000"/>
        <rFont val="Calibri"/>
        <family val="2"/>
      </rPr>
      <t xml:space="preserve"> 61,5%</t>
    </r>
    <r>
      <rPr>
        <sz val="10"/>
        <color rgb="FF000000"/>
        <rFont val="Calibri"/>
        <family val="2"/>
      </rPr>
      <t xml:space="preserve"> /     </t>
    </r>
    <r>
      <rPr>
        <b/>
        <sz val="10"/>
        <color theme="7" tint="-0.249977111117893"/>
        <rFont val="Calibri"/>
        <family val="2"/>
      </rPr>
      <t>M</t>
    </r>
    <r>
      <rPr>
        <sz val="10"/>
        <color theme="7" tint="-0.249977111117893"/>
        <rFont val="Calibri"/>
        <family val="2"/>
      </rPr>
      <t xml:space="preserve"> 78,60%</t>
    </r>
  </si>
  <si>
    <r>
      <rPr>
        <b/>
        <sz val="10"/>
        <color rgb="FFC00000"/>
        <rFont val="Calibri"/>
        <family val="2"/>
      </rPr>
      <t>G</t>
    </r>
    <r>
      <rPr>
        <sz val="10"/>
        <color rgb="FFC00000"/>
        <rFont val="Calibri"/>
        <family val="2"/>
      </rPr>
      <t xml:space="preserve"> 3,4</t>
    </r>
    <r>
      <rPr>
        <sz val="10"/>
        <color rgb="FF000000"/>
        <rFont val="Calibri"/>
        <family val="2"/>
      </rPr>
      <t xml:space="preserve"> / </t>
    </r>
    <r>
      <rPr>
        <b/>
        <sz val="10"/>
        <color theme="7" tint="-0.249977111117893"/>
        <rFont val="Calibri"/>
        <family val="2"/>
      </rPr>
      <t>M</t>
    </r>
    <r>
      <rPr>
        <sz val="10"/>
        <color theme="7" tint="-0.249977111117893"/>
        <rFont val="Calibri"/>
        <family val="2"/>
      </rPr>
      <t xml:space="preserve"> 4,1</t>
    </r>
  </si>
  <si>
    <r>
      <rPr>
        <b/>
        <sz val="10"/>
        <color rgb="FFC00000"/>
        <rFont val="Calibri"/>
        <family val="2"/>
      </rPr>
      <t xml:space="preserve">G </t>
    </r>
    <r>
      <rPr>
        <sz val="10"/>
        <color rgb="FFC00000"/>
        <rFont val="Calibri"/>
        <family val="2"/>
      </rPr>
      <t>3,3</t>
    </r>
    <r>
      <rPr>
        <sz val="10"/>
        <color rgb="FF000000"/>
        <rFont val="Calibri"/>
        <family val="2"/>
      </rPr>
      <t xml:space="preserve"> /</t>
    </r>
    <r>
      <rPr>
        <b/>
        <sz val="10"/>
        <color rgb="FFC00000"/>
        <rFont val="Calibri"/>
        <family val="2"/>
      </rPr>
      <t>M</t>
    </r>
    <r>
      <rPr>
        <sz val="10"/>
        <color rgb="FFC00000"/>
        <rFont val="Calibri"/>
        <family val="2"/>
      </rPr>
      <t xml:space="preserve"> 3,2</t>
    </r>
  </si>
  <si>
    <r>
      <rPr>
        <b/>
        <sz val="10"/>
        <color rgb="FFC00000"/>
        <rFont val="Calibri"/>
        <family val="2"/>
      </rPr>
      <t>G</t>
    </r>
    <r>
      <rPr>
        <sz val="10"/>
        <color rgb="FFC00000"/>
        <rFont val="Calibri"/>
        <family val="2"/>
      </rPr>
      <t xml:space="preserve"> 3,3</t>
    </r>
    <r>
      <rPr>
        <sz val="10"/>
        <color theme="1"/>
        <rFont val="Calibri"/>
        <family val="2"/>
      </rPr>
      <t>/</t>
    </r>
    <r>
      <rPr>
        <b/>
        <sz val="10"/>
        <color rgb="FFC00000"/>
        <rFont val="Calibri"/>
        <family val="2"/>
      </rPr>
      <t>M</t>
    </r>
    <r>
      <rPr>
        <sz val="10"/>
        <color rgb="FFC00000"/>
        <rFont val="Calibri"/>
        <family val="2"/>
      </rPr>
      <t xml:space="preserve"> 2,4</t>
    </r>
  </si>
  <si>
    <r>
      <rPr>
        <b/>
        <sz val="10"/>
        <color rgb="FFC00000"/>
        <rFont val="Calibri"/>
        <family val="2"/>
      </rPr>
      <t>G</t>
    </r>
    <r>
      <rPr>
        <sz val="10"/>
        <color rgb="FFC00000"/>
        <rFont val="Calibri"/>
        <family val="2"/>
      </rPr>
      <t xml:space="preserve"> 3,5</t>
    </r>
    <r>
      <rPr>
        <sz val="10"/>
        <color rgb="FF000000"/>
        <rFont val="Calibri"/>
        <family val="2"/>
      </rPr>
      <t>/</t>
    </r>
    <r>
      <rPr>
        <b/>
        <sz val="10"/>
        <color theme="7" tint="-0.249977111117893"/>
        <rFont val="Calibri"/>
        <family val="2"/>
      </rPr>
      <t>M</t>
    </r>
    <r>
      <rPr>
        <sz val="10"/>
        <color theme="7" tint="-0.249977111117893"/>
        <rFont val="Calibri"/>
        <family val="2"/>
      </rPr>
      <t xml:space="preserve"> 4,1</t>
    </r>
  </si>
  <si>
    <r>
      <rPr>
        <b/>
        <sz val="10"/>
        <color rgb="FFC00000"/>
        <rFont val="Calibri"/>
        <family val="2"/>
      </rPr>
      <t>G</t>
    </r>
    <r>
      <rPr>
        <sz val="10"/>
        <color rgb="FFC00000"/>
        <rFont val="Calibri"/>
        <family val="2"/>
      </rPr>
      <t xml:space="preserve"> 3,1</t>
    </r>
    <r>
      <rPr>
        <sz val="10"/>
        <color rgb="FF000000"/>
        <rFont val="Calibri"/>
        <family val="2"/>
      </rPr>
      <t>/</t>
    </r>
    <r>
      <rPr>
        <b/>
        <sz val="10"/>
        <color rgb="FFC00000"/>
        <rFont val="Calibri"/>
        <family val="2"/>
      </rPr>
      <t>M</t>
    </r>
    <r>
      <rPr>
        <sz val="10"/>
        <color rgb="FFC00000"/>
        <rFont val="Calibri"/>
        <family val="2"/>
      </rPr>
      <t xml:space="preserve"> 3,5</t>
    </r>
  </si>
  <si>
    <r>
      <rPr>
        <b/>
        <sz val="10"/>
        <color rgb="FFC00000"/>
        <rFont val="Calibri"/>
        <family val="2"/>
      </rPr>
      <t>G</t>
    </r>
    <r>
      <rPr>
        <sz val="10"/>
        <color rgb="FFC00000"/>
        <rFont val="Calibri"/>
        <family val="2"/>
      </rPr>
      <t xml:space="preserve"> 3,4</t>
    </r>
    <r>
      <rPr>
        <sz val="10"/>
        <color rgb="FF000000"/>
        <rFont val="Calibri"/>
        <family val="2"/>
      </rPr>
      <t>/</t>
    </r>
    <r>
      <rPr>
        <b/>
        <sz val="10"/>
        <color rgb="FFC00000"/>
        <rFont val="Calibri"/>
        <family val="2"/>
      </rPr>
      <t>M</t>
    </r>
    <r>
      <rPr>
        <sz val="10"/>
        <color rgb="FFC00000"/>
        <rFont val="Calibri"/>
        <family val="2"/>
      </rPr>
      <t xml:space="preserve"> 3,8</t>
    </r>
  </si>
  <si>
    <r>
      <rPr>
        <b/>
        <sz val="10"/>
        <color rgb="FFC00000"/>
        <rFont val="Calibri"/>
        <family val="2"/>
      </rPr>
      <t>G</t>
    </r>
    <r>
      <rPr>
        <sz val="10"/>
        <color rgb="FFC00000"/>
        <rFont val="Calibri"/>
        <family val="2"/>
      </rPr>
      <t xml:space="preserve"> 3,3</t>
    </r>
    <r>
      <rPr>
        <sz val="10"/>
        <color theme="1"/>
        <rFont val="Calibri"/>
        <family val="2"/>
      </rPr>
      <t>/</t>
    </r>
    <r>
      <rPr>
        <b/>
        <sz val="10"/>
        <color rgb="FFC00000"/>
        <rFont val="Calibri"/>
        <family val="2"/>
      </rPr>
      <t>M</t>
    </r>
    <r>
      <rPr>
        <sz val="10"/>
        <color rgb="FFC00000"/>
        <rFont val="Calibri"/>
        <family val="2"/>
      </rPr>
      <t xml:space="preserve"> 3,9</t>
    </r>
  </si>
  <si>
    <t xml:space="preserve">Total d'objectius assolits durant el curs acadèmic dividit entre el total d'objectius previstos d'assolir durant aquell curs, multiplicat per cent	</t>
  </si>
  <si>
    <t>Total verificacions o reverificacions de títols oficials amb informes AQU favorables dividit entre el total de verificacions o reverificacions presentades a AQU, multiplicat per cent</t>
  </si>
  <si>
    <t>https://estudis.aqu.cat/</t>
  </si>
  <si>
    <r>
      <rPr>
        <b/>
        <sz val="10"/>
        <color rgb="FFC00000"/>
        <rFont val="Calibri"/>
        <family val="2"/>
      </rPr>
      <t>G</t>
    </r>
    <r>
      <rPr>
        <sz val="10"/>
        <color rgb="FFC00000"/>
        <rFont val="Calibri"/>
        <family val="2"/>
      </rPr>
      <t xml:space="preserve"> 2,9 / </t>
    </r>
    <r>
      <rPr>
        <b/>
        <sz val="10"/>
        <rFont val="Calibri"/>
        <family val="2"/>
      </rPr>
      <t>M</t>
    </r>
    <r>
      <rPr>
        <sz val="10"/>
        <rFont val="Calibri"/>
        <family val="2"/>
      </rPr>
      <t xml:space="preserve"> -</t>
    </r>
  </si>
  <si>
    <r>
      <rPr>
        <b/>
        <sz val="10"/>
        <color rgb="FFC00000"/>
        <rFont val="Calibri"/>
        <family val="2"/>
      </rPr>
      <t>G</t>
    </r>
    <r>
      <rPr>
        <sz val="10"/>
        <color rgb="FFC00000"/>
        <rFont val="Calibri"/>
        <family val="2"/>
      </rPr>
      <t xml:space="preserve"> 2,1 /</t>
    </r>
    <r>
      <rPr>
        <sz val="10"/>
        <rFont val="Calibri"/>
        <family val="2"/>
      </rPr>
      <t xml:space="preserve"> </t>
    </r>
    <r>
      <rPr>
        <b/>
        <sz val="10"/>
        <rFont val="Calibri"/>
        <family val="2"/>
      </rPr>
      <t xml:space="preserve">M </t>
    </r>
    <r>
      <rPr>
        <sz val="10"/>
        <rFont val="Calibri"/>
        <family val="2"/>
      </rPr>
      <t>-</t>
    </r>
  </si>
  <si>
    <r>
      <rPr>
        <b/>
        <sz val="10"/>
        <color rgb="FFC00000"/>
        <rFont val="Calibri"/>
        <family val="2"/>
      </rPr>
      <t>G</t>
    </r>
    <r>
      <rPr>
        <sz val="10"/>
        <color rgb="FFC00000"/>
        <rFont val="Calibri"/>
        <family val="2"/>
      </rPr>
      <t xml:space="preserve"> 2,5 / </t>
    </r>
    <r>
      <rPr>
        <b/>
        <sz val="10"/>
        <rFont val="Calibri"/>
        <family val="2"/>
      </rPr>
      <t xml:space="preserve">M </t>
    </r>
    <r>
      <rPr>
        <sz val="10"/>
        <rFont val="Calibri"/>
        <family val="2"/>
      </rPr>
      <t>-</t>
    </r>
  </si>
  <si>
    <r>
      <rPr>
        <b/>
        <sz val="10"/>
        <color rgb="FFC00000"/>
        <rFont val="Calibri"/>
        <family val="2"/>
      </rPr>
      <t>G</t>
    </r>
    <r>
      <rPr>
        <sz val="10"/>
        <color rgb="FFC00000"/>
        <rFont val="Calibri"/>
        <family val="2"/>
      </rPr>
      <t xml:space="preserve"> 2,08/</t>
    </r>
    <r>
      <rPr>
        <b/>
        <sz val="10"/>
        <rFont val="Calibri"/>
        <family val="2"/>
      </rPr>
      <t xml:space="preserve">M </t>
    </r>
    <r>
      <rPr>
        <sz val="10"/>
        <rFont val="Calibri"/>
        <family val="2"/>
      </rPr>
      <t>-</t>
    </r>
  </si>
  <si>
    <r>
      <rPr>
        <b/>
        <sz val="10"/>
        <color rgb="FFC00000"/>
        <rFont val="Calibri"/>
        <family val="2"/>
      </rPr>
      <t>G</t>
    </r>
    <r>
      <rPr>
        <sz val="10"/>
        <color rgb="FFC00000"/>
        <rFont val="Calibri"/>
        <family val="2"/>
      </rPr>
      <t xml:space="preserve"> 2,56/</t>
    </r>
    <r>
      <rPr>
        <b/>
        <sz val="10"/>
        <rFont val="Calibri"/>
        <family val="2"/>
      </rPr>
      <t xml:space="preserve">M </t>
    </r>
    <r>
      <rPr>
        <sz val="10"/>
        <rFont val="Calibri"/>
        <family val="2"/>
      </rPr>
      <t>-</t>
    </r>
  </si>
  <si>
    <t>Percentatge d'assoliment dels valors objectius associats als indicadors del quadre de comandament</t>
  </si>
  <si>
    <t>GATE [10-11] / GEGG[9-10]</t>
  </si>
  <si>
    <t>GATE [8-10] / GEGG[6-8]</t>
  </si>
  <si>
    <t>setembre (anual)</t>
  </si>
  <si>
    <t>[150-170]</t>
  </si>
  <si>
    <t>[140-160]</t>
  </si>
  <si>
    <t>[100-120]</t>
  </si>
  <si>
    <t>[80-100]</t>
  </si>
  <si>
    <t>[200-250]</t>
  </si>
  <si>
    <t>[150-200]</t>
  </si>
  <si>
    <t>70-75%</t>
  </si>
  <si>
    <t>[15-20]</t>
  </si>
  <si>
    <t>[75-80]</t>
  </si>
  <si>
    <t>[65-70]</t>
  </si>
  <si>
    <t>[10-15]</t>
  </si>
  <si>
    <t>Percentatge d’accions de millora finalitzades, iniciades i no iniciades al llarg del període de seguiment</t>
  </si>
  <si>
    <t>Percentatge de PDI que coneix l’existència de l’SGIQ i dels seus processos</t>
  </si>
  <si>
    <t>Percentatge de PTGAS que coneix l’existència de l’SGIQ i dels seus processos</t>
  </si>
  <si>
    <t>Percentatge d’estudiantat que coneix l’existència de l’SGIQ i dels seus processos</t>
  </si>
  <si>
    <r>
      <rPr>
        <b/>
        <sz val="10"/>
        <color theme="7" tint="-0.249977111117893"/>
        <rFont val="Calibri"/>
        <family val="2"/>
      </rPr>
      <t>G</t>
    </r>
    <r>
      <rPr>
        <sz val="10"/>
        <color theme="7" tint="-0.249977111117893"/>
        <rFont val="Calibri"/>
        <family val="2"/>
      </rPr>
      <t xml:space="preserve"> 3,5</t>
    </r>
    <r>
      <rPr>
        <sz val="10"/>
        <color rgb="FF000000"/>
        <rFont val="Calibri"/>
        <family val="2"/>
      </rPr>
      <t xml:space="preserve"> / </t>
    </r>
    <r>
      <rPr>
        <b/>
        <sz val="10"/>
        <color theme="7" tint="-0.249977111117893"/>
        <rFont val="Calibri"/>
        <family val="2"/>
      </rPr>
      <t>M</t>
    </r>
    <r>
      <rPr>
        <sz val="10"/>
        <color theme="7" tint="-0.249977111117893"/>
        <rFont val="Calibri"/>
        <family val="2"/>
      </rPr>
      <t xml:space="preserve"> 3,8</t>
    </r>
  </si>
  <si>
    <r>
      <rPr>
        <b/>
        <sz val="10"/>
        <color theme="7" tint="-0.249977111117893"/>
        <rFont val="Calibri"/>
        <family val="2"/>
      </rPr>
      <t>G</t>
    </r>
    <r>
      <rPr>
        <sz val="10"/>
        <color theme="7" tint="-0.249977111117893"/>
        <rFont val="Calibri"/>
        <family val="2"/>
      </rPr>
      <t xml:space="preserve"> 3,6</t>
    </r>
    <r>
      <rPr>
        <sz val="10"/>
        <color theme="1"/>
        <rFont val="Calibri"/>
        <family val="2"/>
      </rPr>
      <t xml:space="preserve"> / </t>
    </r>
    <r>
      <rPr>
        <b/>
        <sz val="10"/>
        <color theme="7" tint="-0.249977111117893"/>
        <rFont val="Calibri"/>
        <family val="2"/>
      </rPr>
      <t>M</t>
    </r>
    <r>
      <rPr>
        <sz val="10"/>
        <color theme="7" tint="-0.249977111117893"/>
        <rFont val="Calibri"/>
        <family val="2"/>
      </rPr>
      <t xml:space="preserve"> 4,6</t>
    </r>
  </si>
  <si>
    <r>
      <rPr>
        <b/>
        <sz val="10"/>
        <color theme="1"/>
        <rFont val="Calibri"/>
        <family val="2"/>
      </rPr>
      <t>G</t>
    </r>
    <r>
      <rPr>
        <sz val="10"/>
        <color theme="1"/>
        <rFont val="Calibri"/>
        <family val="2"/>
      </rPr>
      <t xml:space="preserve"> 3,50 /         </t>
    </r>
    <r>
      <rPr>
        <b/>
        <sz val="10"/>
        <color theme="1"/>
        <rFont val="Calibri"/>
        <family val="2"/>
      </rPr>
      <t>M 3,50</t>
    </r>
  </si>
  <si>
    <r>
      <rPr>
        <b/>
        <sz val="10"/>
        <color rgb="FFC00000"/>
        <rFont val="Calibri"/>
        <family val="2"/>
      </rPr>
      <t>G</t>
    </r>
    <r>
      <rPr>
        <sz val="10"/>
        <color rgb="FFC00000"/>
        <rFont val="Calibri"/>
        <family val="2"/>
      </rPr>
      <t xml:space="preserve"> 2,58/          </t>
    </r>
    <r>
      <rPr>
        <b/>
        <sz val="10"/>
        <color theme="7" tint="-0.249977111117893"/>
        <rFont val="Calibri"/>
        <family val="2"/>
      </rPr>
      <t>M</t>
    </r>
    <r>
      <rPr>
        <sz val="10"/>
        <color theme="7" tint="-0.249977111117893"/>
        <rFont val="Calibri"/>
        <family val="2"/>
      </rPr>
      <t xml:space="preserve"> 3,80</t>
    </r>
  </si>
  <si>
    <t>PDI 25 / PTGAS 15</t>
  </si>
  <si>
    <t>PDI 250h / PTGAS 150h</t>
  </si>
  <si>
    <t>G 95% / M 95%</t>
  </si>
  <si>
    <t>G 75% / M 75%</t>
  </si>
  <si>
    <r>
      <rPr>
        <b/>
        <sz val="10"/>
        <color theme="1"/>
        <rFont val="Calibri"/>
        <family val="2"/>
      </rPr>
      <t>G</t>
    </r>
    <r>
      <rPr>
        <sz val="10"/>
        <color theme="1"/>
        <rFont val="Calibri"/>
        <family val="2"/>
      </rPr>
      <t xml:space="preserve"> 4,50 /</t>
    </r>
    <r>
      <rPr>
        <b/>
        <sz val="10"/>
        <color theme="1"/>
        <rFont val="Calibri"/>
        <family val="2"/>
      </rPr>
      <t xml:space="preserve">M </t>
    </r>
    <r>
      <rPr>
        <sz val="10"/>
        <color theme="1"/>
        <rFont val="Calibri"/>
        <family val="2"/>
      </rPr>
      <t>4,50</t>
    </r>
  </si>
  <si>
    <r>
      <rPr>
        <b/>
        <sz val="10"/>
        <color rgb="FF000000"/>
        <rFont val="Calibri"/>
        <family val="2"/>
      </rPr>
      <t>D</t>
    </r>
    <r>
      <rPr>
        <sz val="10"/>
        <color rgb="FF000000"/>
        <rFont val="Calibri"/>
        <family val="2"/>
      </rPr>
      <t xml:space="preserve"> 50%/</t>
    </r>
    <r>
      <rPr>
        <b/>
        <sz val="10"/>
        <color rgb="FF000000"/>
        <rFont val="Calibri"/>
        <family val="2"/>
      </rPr>
      <t xml:space="preserve">H </t>
    </r>
    <r>
      <rPr>
        <sz val="10"/>
        <color rgb="FF000000"/>
        <rFont val="Calibri"/>
        <family val="2"/>
      </rPr>
      <t>50%</t>
    </r>
  </si>
  <si>
    <r>
      <rPr>
        <b/>
        <sz val="10"/>
        <color theme="1"/>
        <rFont val="Calibri"/>
        <family val="2"/>
      </rPr>
      <t>G</t>
    </r>
    <r>
      <rPr>
        <sz val="10"/>
        <color theme="1"/>
        <rFont val="Calibri"/>
        <family val="2"/>
      </rPr>
      <t xml:space="preserve"> 75%/</t>
    </r>
    <r>
      <rPr>
        <b/>
        <sz val="10"/>
        <color theme="1"/>
        <rFont val="Calibri"/>
        <family val="2"/>
      </rPr>
      <t>M</t>
    </r>
    <r>
      <rPr>
        <sz val="10"/>
        <color theme="1"/>
        <rFont val="Calibri"/>
        <family val="2"/>
      </rPr>
      <t xml:space="preserve"> 75%</t>
    </r>
  </si>
  <si>
    <r>
      <t xml:space="preserve">Nombre d’estudiantat </t>
    </r>
    <r>
      <rPr>
        <i/>
        <sz val="10"/>
        <color theme="1"/>
        <rFont val="Calibri"/>
        <family val="2"/>
      </rPr>
      <t>outgoing</t>
    </r>
    <r>
      <rPr>
        <sz val="10"/>
        <color theme="1"/>
        <rFont val="Calibri"/>
        <family val="2"/>
      </rPr>
      <t xml:space="preserve"> que participa en un programa de mobilitat</t>
    </r>
  </si>
  <si>
    <r>
      <t xml:space="preserve">Nombre d’estudiantat </t>
    </r>
    <r>
      <rPr>
        <i/>
        <sz val="10"/>
        <color theme="1"/>
        <rFont val="Calibri"/>
        <family val="2"/>
      </rPr>
      <t>incoming</t>
    </r>
    <r>
      <rPr>
        <sz val="10"/>
        <color theme="1"/>
        <rFont val="Calibri"/>
        <family val="2"/>
      </rPr>
      <t xml:space="preserve"> que participa en un programa de mobilitat</t>
    </r>
  </si>
  <si>
    <r>
      <rPr>
        <b/>
        <u/>
        <sz val="10"/>
        <color theme="7" tint="-0.249977111117893"/>
        <rFont val="Calibri"/>
        <family val="2"/>
      </rPr>
      <t>G</t>
    </r>
    <r>
      <rPr>
        <u/>
        <sz val="10"/>
        <color theme="7" tint="-0.249977111117893"/>
        <rFont val="Calibri"/>
        <family val="2"/>
      </rPr>
      <t xml:space="preserve"> 98,10% /    </t>
    </r>
    <r>
      <rPr>
        <b/>
        <u/>
        <sz val="10"/>
        <color theme="7" tint="-0.249977111117893"/>
        <rFont val="Calibri"/>
        <family val="2"/>
      </rPr>
      <t>M</t>
    </r>
    <r>
      <rPr>
        <u/>
        <sz val="10"/>
        <color theme="7" tint="-0.249977111117893"/>
        <rFont val="Calibri"/>
        <family val="2"/>
      </rPr>
      <t xml:space="preserve"> 96,30%</t>
    </r>
  </si>
  <si>
    <r>
      <rPr>
        <b/>
        <sz val="10"/>
        <color theme="7" tint="-0.249977111117893"/>
        <rFont val="Calibri"/>
        <family val="2"/>
      </rPr>
      <t>PDI</t>
    </r>
    <r>
      <rPr>
        <sz val="10"/>
        <color theme="7" tint="-0.249977111117893"/>
        <rFont val="Calibri"/>
        <family val="2"/>
      </rPr>
      <t xml:space="preserve"> 34</t>
    </r>
    <r>
      <rPr>
        <sz val="10"/>
        <color rgb="FF000000"/>
        <rFont val="Calibri"/>
        <family val="2"/>
      </rPr>
      <t xml:space="preserve"> / </t>
    </r>
    <r>
      <rPr>
        <b/>
        <sz val="10"/>
        <color theme="7" tint="-0.249977111117893"/>
        <rFont val="Calibri"/>
        <family val="2"/>
      </rPr>
      <t>PTGAS</t>
    </r>
    <r>
      <rPr>
        <sz val="10"/>
        <color theme="7" tint="-0.249977111117893"/>
        <rFont val="Calibri"/>
        <family val="2"/>
      </rPr>
      <t xml:space="preserve"> 25</t>
    </r>
  </si>
  <si>
    <r>
      <rPr>
        <b/>
        <sz val="10"/>
        <color theme="7" tint="-0.249977111117893"/>
        <rFont val="Calibri"/>
        <family val="2"/>
      </rPr>
      <t>PDI</t>
    </r>
    <r>
      <rPr>
        <sz val="10"/>
        <color theme="7" tint="-0.249977111117893"/>
        <rFont val="Calibri"/>
        <family val="2"/>
      </rPr>
      <t xml:space="preserve"> 32</t>
    </r>
    <r>
      <rPr>
        <sz val="10"/>
        <color rgb="FF000000"/>
        <rFont val="Calibri"/>
        <family val="2"/>
      </rPr>
      <t xml:space="preserve"> / </t>
    </r>
    <r>
      <rPr>
        <b/>
        <sz val="10"/>
        <color theme="7" tint="-0.249977111117893"/>
        <rFont val="Calibri"/>
        <family val="2"/>
      </rPr>
      <t>PTGAS</t>
    </r>
    <r>
      <rPr>
        <sz val="10"/>
        <color theme="7" tint="-0.249977111117893"/>
        <rFont val="Calibri"/>
        <family val="2"/>
      </rPr>
      <t xml:space="preserve"> 17 </t>
    </r>
  </si>
  <si>
    <r>
      <rPr>
        <b/>
        <sz val="10"/>
        <color theme="7" tint="-0.249977111117893"/>
        <rFont val="Calibri"/>
        <family val="2"/>
      </rPr>
      <t xml:space="preserve">PDI </t>
    </r>
    <r>
      <rPr>
        <sz val="10"/>
        <color theme="7" tint="-0.249977111117893"/>
        <rFont val="Calibri"/>
        <family val="2"/>
      </rPr>
      <t>36</t>
    </r>
    <r>
      <rPr>
        <sz val="10"/>
        <color rgb="FF000000"/>
        <rFont val="Calibri"/>
        <family val="2"/>
      </rPr>
      <t xml:space="preserve"> / </t>
    </r>
    <r>
      <rPr>
        <b/>
        <sz val="10"/>
        <color theme="7" tint="-0.249977111117893"/>
        <rFont val="Calibri"/>
        <family val="2"/>
      </rPr>
      <t>PTGAS</t>
    </r>
    <r>
      <rPr>
        <sz val="10"/>
        <color theme="7" tint="-0.249977111117893"/>
        <rFont val="Calibri"/>
        <family val="2"/>
      </rPr>
      <t xml:space="preserve"> 24</t>
    </r>
  </si>
  <si>
    <r>
      <rPr>
        <b/>
        <sz val="10"/>
        <color theme="7" tint="-0.249977111117893"/>
        <rFont val="Calibri"/>
        <family val="2"/>
      </rPr>
      <t xml:space="preserve">PDI </t>
    </r>
    <r>
      <rPr>
        <sz val="10"/>
        <color theme="7" tint="-0.249977111117893"/>
        <rFont val="Calibri"/>
        <family val="2"/>
      </rPr>
      <t>366h</t>
    </r>
    <r>
      <rPr>
        <sz val="10"/>
        <color rgb="FF000000"/>
        <rFont val="Calibri"/>
        <family val="2"/>
      </rPr>
      <t xml:space="preserve"> / </t>
    </r>
    <r>
      <rPr>
        <b/>
        <sz val="10"/>
        <color theme="7" tint="-0.249977111117893"/>
        <rFont val="Calibri"/>
        <family val="2"/>
      </rPr>
      <t>PTGAS</t>
    </r>
    <r>
      <rPr>
        <sz val="10"/>
        <color theme="7" tint="-0.249977111117893"/>
        <rFont val="Calibri"/>
        <family val="2"/>
      </rPr>
      <t xml:space="preserve"> 211h</t>
    </r>
  </si>
  <si>
    <r>
      <rPr>
        <b/>
        <sz val="10"/>
        <color theme="7" tint="-0.249977111117893"/>
        <rFont val="Calibri"/>
        <family val="2"/>
      </rPr>
      <t>PDI</t>
    </r>
    <r>
      <rPr>
        <sz val="10"/>
        <color theme="7" tint="-0.249977111117893"/>
        <rFont val="Calibri"/>
        <family val="2"/>
      </rPr>
      <t xml:space="preserve"> 559,5h</t>
    </r>
    <r>
      <rPr>
        <sz val="10"/>
        <color rgb="FF000000"/>
        <rFont val="Calibri"/>
        <family val="2"/>
      </rPr>
      <t xml:space="preserve"> / </t>
    </r>
    <r>
      <rPr>
        <b/>
        <sz val="10"/>
        <color theme="7" tint="-0.249977111117893"/>
        <rFont val="Calibri"/>
        <family val="2"/>
      </rPr>
      <t>PTGAS</t>
    </r>
    <r>
      <rPr>
        <sz val="10"/>
        <color theme="7" tint="-0.249977111117893"/>
        <rFont val="Calibri"/>
        <family val="2"/>
      </rPr>
      <t xml:space="preserve"> 455h</t>
    </r>
  </si>
  <si>
    <r>
      <rPr>
        <b/>
        <sz val="10"/>
        <color theme="7" tint="-0.249977111117893"/>
        <rFont val="Calibri"/>
        <family val="2"/>
      </rPr>
      <t>PDI</t>
    </r>
    <r>
      <rPr>
        <sz val="10"/>
        <color theme="7" tint="-0.249977111117893"/>
        <rFont val="Calibri"/>
        <family val="2"/>
      </rPr>
      <t xml:space="preserve"> 302h</t>
    </r>
    <r>
      <rPr>
        <sz val="10"/>
        <color rgb="FF000000"/>
        <rFont val="Calibri"/>
        <family val="2"/>
      </rPr>
      <t xml:space="preserve"> /</t>
    </r>
    <r>
      <rPr>
        <b/>
        <sz val="10"/>
        <color rgb="FF000000"/>
        <rFont val="Calibri"/>
        <family val="2"/>
      </rPr>
      <t xml:space="preserve"> </t>
    </r>
    <r>
      <rPr>
        <b/>
        <sz val="10"/>
        <color theme="7" tint="-0.249977111117893"/>
        <rFont val="Calibri"/>
        <family val="2"/>
      </rPr>
      <t>PTGAS</t>
    </r>
    <r>
      <rPr>
        <sz val="10"/>
        <color theme="7" tint="-0.249977111117893"/>
        <rFont val="Calibri"/>
        <family val="2"/>
      </rPr>
      <t xml:space="preserve"> 211h</t>
    </r>
  </si>
  <si>
    <r>
      <rPr>
        <b/>
        <sz val="10"/>
        <color theme="7" tint="-0.249977111117893"/>
        <rFont val="Calibri"/>
        <family val="2"/>
      </rPr>
      <t>PDI</t>
    </r>
    <r>
      <rPr>
        <sz val="10"/>
        <color theme="7" tint="-0.249977111117893"/>
        <rFont val="Calibri"/>
        <family val="2"/>
      </rPr>
      <t xml:space="preserve"> 410h</t>
    </r>
    <r>
      <rPr>
        <sz val="10"/>
        <color rgb="FF000000"/>
        <rFont val="Calibri"/>
        <family val="2"/>
      </rPr>
      <t xml:space="preserve"> / </t>
    </r>
    <r>
      <rPr>
        <b/>
        <sz val="10"/>
        <color theme="7" tint="-0.249977111117893"/>
        <rFont val="Calibri"/>
        <family val="2"/>
      </rPr>
      <t>PTGAS</t>
    </r>
    <r>
      <rPr>
        <sz val="10"/>
        <color theme="7" tint="-0.249977111117893"/>
        <rFont val="Calibri"/>
        <family val="2"/>
      </rPr>
      <t xml:space="preserve"> 175,5h</t>
    </r>
  </si>
  <si>
    <r>
      <rPr>
        <b/>
        <sz val="10"/>
        <color theme="7" tint="-0.249977111117893"/>
        <rFont val="Calibri"/>
        <family val="2"/>
      </rPr>
      <t>1Q</t>
    </r>
    <r>
      <rPr>
        <sz val="10"/>
        <color theme="7" tint="-0.249977111117893"/>
        <rFont val="Calibri"/>
        <family val="2"/>
      </rPr>
      <t xml:space="preserve"> 51,53%</t>
    </r>
    <r>
      <rPr>
        <sz val="10"/>
        <color rgb="FF000000"/>
        <rFont val="Calibri"/>
        <family val="2"/>
      </rPr>
      <t xml:space="preserve"> / </t>
    </r>
    <r>
      <rPr>
        <b/>
        <sz val="10"/>
        <color theme="7" tint="-0.249977111117893"/>
        <rFont val="Calibri"/>
        <family val="2"/>
      </rPr>
      <t>2Q</t>
    </r>
    <r>
      <rPr>
        <sz val="10"/>
        <color theme="7" tint="-0.249977111117893"/>
        <rFont val="Calibri"/>
        <family val="2"/>
      </rPr>
      <t xml:space="preserve"> 52,82%</t>
    </r>
  </si>
  <si>
    <r>
      <rPr>
        <b/>
        <sz val="10"/>
        <color theme="7" tint="-0.249977111117893"/>
        <rFont val="Calibri"/>
        <family val="2"/>
      </rPr>
      <t>2Q</t>
    </r>
    <r>
      <rPr>
        <sz val="10"/>
        <color theme="7" tint="-0.249977111117893"/>
        <rFont val="Calibri"/>
        <family val="2"/>
      </rPr>
      <t xml:space="preserve"> 40,73%</t>
    </r>
  </si>
  <si>
    <r>
      <rPr>
        <b/>
        <sz val="10"/>
        <color theme="7" tint="-0.249977111117893"/>
        <rFont val="Calibri"/>
        <family val="2"/>
      </rPr>
      <t>1Q</t>
    </r>
    <r>
      <rPr>
        <sz val="10"/>
        <color theme="7" tint="-0.249977111117893"/>
        <rFont val="Calibri"/>
        <family val="2"/>
      </rPr>
      <t xml:space="preserve"> 41,09%</t>
    </r>
    <r>
      <rPr>
        <sz val="10"/>
        <color theme="1"/>
        <rFont val="Calibri"/>
        <family val="2"/>
      </rPr>
      <t xml:space="preserve"> / </t>
    </r>
    <r>
      <rPr>
        <b/>
        <sz val="10"/>
        <color theme="7" tint="-0.249977111117893"/>
        <rFont val="Calibri"/>
        <family val="2"/>
      </rPr>
      <t>2Q</t>
    </r>
    <r>
      <rPr>
        <sz val="10"/>
        <color theme="7" tint="-0.249977111117893"/>
        <rFont val="Calibri"/>
        <family val="2"/>
      </rPr>
      <t xml:space="preserve"> 41,19%</t>
    </r>
  </si>
  <si>
    <r>
      <rPr>
        <b/>
        <sz val="10"/>
        <color theme="1"/>
        <rFont val="Calibri"/>
        <family val="2"/>
      </rPr>
      <t>G</t>
    </r>
    <r>
      <rPr>
        <sz val="10"/>
        <color theme="1"/>
        <rFont val="Calibri"/>
        <family val="2"/>
      </rPr>
      <t xml:space="preserve"> 4,50 / </t>
    </r>
    <r>
      <rPr>
        <b/>
        <sz val="10"/>
        <color theme="1"/>
        <rFont val="Calibri"/>
        <family val="2"/>
      </rPr>
      <t xml:space="preserve">M </t>
    </r>
    <r>
      <rPr>
        <sz val="10"/>
        <color theme="1"/>
        <rFont val="Calibri"/>
        <family val="2"/>
      </rPr>
      <t>4,50</t>
    </r>
  </si>
  <si>
    <t>PDI 30 /  PTGAS 20</t>
  </si>
  <si>
    <r>
      <rPr>
        <b/>
        <u/>
        <sz val="10"/>
        <color rgb="FFC00000"/>
        <rFont val="Calibri"/>
        <family val="2"/>
      </rPr>
      <t>G</t>
    </r>
    <r>
      <rPr>
        <u/>
        <sz val="10"/>
        <color rgb="FFC00000"/>
        <rFont val="Calibri"/>
        <family val="2"/>
      </rPr>
      <t xml:space="preserve"> 67,65</t>
    </r>
    <r>
      <rPr>
        <u/>
        <sz val="10"/>
        <color rgb="FFFF0000"/>
        <rFont val="Calibri"/>
        <family val="2"/>
      </rPr>
      <t xml:space="preserve"> /      </t>
    </r>
    <r>
      <rPr>
        <b/>
        <u/>
        <sz val="10"/>
        <color rgb="FFC00000"/>
        <rFont val="Calibri"/>
        <family val="2"/>
      </rPr>
      <t>M</t>
    </r>
    <r>
      <rPr>
        <u/>
        <sz val="10"/>
        <color rgb="FFC00000"/>
        <rFont val="Calibri"/>
        <family val="2"/>
      </rPr>
      <t xml:space="preserve"> 59,95</t>
    </r>
  </si>
  <si>
    <r>
      <rPr>
        <b/>
        <sz val="10"/>
        <color theme="7" tint="-0.249977111117893"/>
        <rFont val="Calibri"/>
        <family val="2"/>
      </rPr>
      <t>PDI</t>
    </r>
    <r>
      <rPr>
        <sz val="10"/>
        <color theme="7" tint="-0.249977111117893"/>
        <rFont val="Calibri"/>
        <family val="2"/>
      </rPr>
      <t xml:space="preserve"> 32</t>
    </r>
    <r>
      <rPr>
        <sz val="10"/>
        <color rgb="FF000000"/>
        <rFont val="Calibri"/>
        <family val="2"/>
      </rPr>
      <t xml:space="preserve"> / </t>
    </r>
    <r>
      <rPr>
        <b/>
        <sz val="10"/>
        <color rgb="FFC00000"/>
        <rFont val="Calibri"/>
        <family val="2"/>
      </rPr>
      <t>PTGAS</t>
    </r>
    <r>
      <rPr>
        <sz val="10"/>
        <color rgb="FFC00000"/>
        <rFont val="Calibri"/>
        <family val="2"/>
      </rPr>
      <t xml:space="preserve"> 3</t>
    </r>
  </si>
  <si>
    <r>
      <rPr>
        <b/>
        <sz val="10"/>
        <color theme="7" tint="-0.249977111117893"/>
        <rFont val="Calibri"/>
        <family val="2"/>
      </rPr>
      <t>PDI</t>
    </r>
    <r>
      <rPr>
        <sz val="10"/>
        <color theme="7" tint="-0.249977111117893"/>
        <rFont val="Calibri"/>
        <family val="2"/>
      </rPr>
      <t xml:space="preserve"> 66</t>
    </r>
    <r>
      <rPr>
        <sz val="10"/>
        <color rgb="FF000000"/>
        <rFont val="Calibri"/>
        <family val="2"/>
      </rPr>
      <t xml:space="preserve"> / </t>
    </r>
    <r>
      <rPr>
        <b/>
        <sz val="10"/>
        <color rgb="FFC00000"/>
        <rFont val="Calibri"/>
        <family val="2"/>
      </rPr>
      <t>PTGAS</t>
    </r>
    <r>
      <rPr>
        <sz val="10"/>
        <color rgb="FFC00000"/>
        <rFont val="Calibri"/>
        <family val="2"/>
      </rPr>
      <t xml:space="preserve"> 13</t>
    </r>
  </si>
  <si>
    <r>
      <rPr>
        <b/>
        <sz val="10"/>
        <color theme="7" tint="-0.249977111117893"/>
        <rFont val="Calibri"/>
        <family val="2"/>
      </rPr>
      <t>PDI</t>
    </r>
    <r>
      <rPr>
        <sz val="10"/>
        <color theme="7" tint="-0.249977111117893"/>
        <rFont val="Calibri"/>
        <family val="2"/>
      </rPr>
      <t xml:space="preserve"> 749h</t>
    </r>
    <r>
      <rPr>
        <sz val="10"/>
        <color rgb="FF000000"/>
        <rFont val="Calibri"/>
        <family val="2"/>
      </rPr>
      <t xml:space="preserve"> / </t>
    </r>
    <r>
      <rPr>
        <b/>
        <sz val="10"/>
        <color rgb="FFC00000"/>
        <rFont val="Calibri"/>
        <family val="2"/>
      </rPr>
      <t>PTGAS</t>
    </r>
    <r>
      <rPr>
        <sz val="10"/>
        <color rgb="FFC00000"/>
        <rFont val="Calibri"/>
        <family val="2"/>
      </rPr>
      <t xml:space="preserve"> 37h</t>
    </r>
  </si>
  <si>
    <r>
      <rPr>
        <b/>
        <sz val="10"/>
        <color theme="7" tint="-0.249977111117893"/>
        <rFont val="Calibri"/>
        <family val="2"/>
      </rPr>
      <t>PDI</t>
    </r>
    <r>
      <rPr>
        <sz val="10"/>
        <color theme="7" tint="-0.249977111117893"/>
        <rFont val="Calibri"/>
        <family val="2"/>
      </rPr>
      <t xml:space="preserve"> 928,5h </t>
    </r>
    <r>
      <rPr>
        <sz val="10"/>
        <color rgb="FF000000"/>
        <rFont val="Calibri"/>
        <family val="2"/>
      </rPr>
      <t xml:space="preserve">/ </t>
    </r>
    <r>
      <rPr>
        <b/>
        <sz val="10"/>
        <color rgb="FFC00000"/>
        <rFont val="Calibri"/>
        <family val="2"/>
      </rPr>
      <t>PTGAS</t>
    </r>
    <r>
      <rPr>
        <sz val="10"/>
        <color rgb="FFC00000"/>
        <rFont val="Calibri"/>
        <family val="2"/>
      </rPr>
      <t xml:space="preserve"> 75h</t>
    </r>
  </si>
  <si>
    <r>
      <rPr>
        <b/>
        <sz val="10"/>
        <color rgb="FFC00000"/>
        <rFont val="Calibri"/>
        <family val="2"/>
      </rPr>
      <t xml:space="preserve">G </t>
    </r>
    <r>
      <rPr>
        <sz val="10"/>
        <color rgb="FFC00000"/>
        <rFont val="Calibri"/>
        <family val="2"/>
      </rPr>
      <t>11,5%</t>
    </r>
    <r>
      <rPr>
        <sz val="10"/>
        <color rgb="FF000000"/>
        <rFont val="Calibri"/>
        <family val="2"/>
      </rPr>
      <t xml:space="preserve"> /       </t>
    </r>
    <r>
      <rPr>
        <b/>
        <sz val="10"/>
        <color rgb="FFC00000"/>
        <rFont val="Calibri"/>
        <family val="2"/>
      </rPr>
      <t>M</t>
    </r>
    <r>
      <rPr>
        <sz val="10"/>
        <color rgb="FFC00000"/>
        <rFont val="Calibri"/>
        <family val="2"/>
      </rPr>
      <t xml:space="preserve"> 19,60%</t>
    </r>
  </si>
  <si>
    <r>
      <rPr>
        <u/>
        <sz val="10"/>
        <color rgb="FFC00000"/>
        <rFont val="Calibri"/>
        <family val="2"/>
      </rPr>
      <t>GATE 5,282</t>
    </r>
    <r>
      <rPr>
        <u/>
        <sz val="10"/>
        <color theme="10"/>
        <rFont val="Calibri"/>
        <family val="2"/>
      </rPr>
      <t xml:space="preserve"> /</t>
    </r>
    <r>
      <rPr>
        <u/>
        <sz val="10"/>
        <color rgb="FFC00000"/>
        <rFont val="Calibri"/>
        <family val="2"/>
      </rPr>
      <t>GEGG 5,000</t>
    </r>
  </si>
  <si>
    <r>
      <rPr>
        <u/>
        <sz val="10"/>
        <color rgb="FFC00000"/>
        <rFont val="Calibri"/>
        <family val="2"/>
      </rPr>
      <t>GATE 7,112</t>
    </r>
    <r>
      <rPr>
        <u/>
        <sz val="10"/>
        <color theme="10"/>
        <rFont val="Calibri"/>
        <family val="2"/>
      </rPr>
      <t xml:space="preserve">/ </t>
    </r>
    <r>
      <rPr>
        <u/>
        <sz val="10"/>
        <color rgb="FFC00000"/>
        <rFont val="Calibri"/>
        <family val="2"/>
      </rPr>
      <t>GEGG 5,000</t>
    </r>
  </si>
  <si>
    <r>
      <rPr>
        <u/>
        <sz val="10"/>
        <color rgb="FFC00000"/>
        <rFont val="Calibri"/>
        <family val="2"/>
      </rPr>
      <t>GATE 7,800</t>
    </r>
    <r>
      <rPr>
        <u/>
        <sz val="10"/>
        <color theme="10"/>
        <rFont val="Calibri"/>
        <family val="2"/>
      </rPr>
      <t xml:space="preserve"> /</t>
    </r>
    <r>
      <rPr>
        <u/>
        <sz val="10"/>
        <color rgb="FFC00000"/>
        <rFont val="Calibri"/>
        <family val="2"/>
      </rPr>
      <t>GEGG 5,000</t>
    </r>
  </si>
  <si>
    <r>
      <rPr>
        <u/>
        <sz val="10"/>
        <color theme="7" tint="-0.249977111117893"/>
        <rFont val="Calibri"/>
        <family val="2"/>
      </rPr>
      <t>GATE 8,140</t>
    </r>
    <r>
      <rPr>
        <u/>
        <sz val="10"/>
        <color theme="10"/>
        <rFont val="Calibri"/>
        <family val="2"/>
      </rPr>
      <t xml:space="preserve"> /</t>
    </r>
    <r>
      <rPr>
        <u/>
        <sz val="10"/>
        <color theme="7" tint="-0.249977111117893"/>
        <rFont val="Calibri"/>
        <family val="2"/>
      </rPr>
      <t>GEGG 6,168</t>
    </r>
  </si>
  <si>
    <r>
      <rPr>
        <u/>
        <sz val="10"/>
        <color theme="7" tint="-0.249977111117893"/>
        <rFont val="Calibri"/>
        <family val="2"/>
      </rPr>
      <t>GATE 8,006</t>
    </r>
    <r>
      <rPr>
        <u/>
        <sz val="10"/>
        <color theme="10"/>
        <rFont val="Calibri"/>
        <family val="2"/>
      </rPr>
      <t xml:space="preserve"> /</t>
    </r>
    <r>
      <rPr>
        <u/>
        <sz val="10"/>
        <color theme="7" tint="-0.249977111117893"/>
        <rFont val="Calibri"/>
        <family val="2"/>
      </rPr>
      <t>GEGG 6,698</t>
    </r>
  </si>
  <si>
    <t>Percentatge d’assistents a les reunions d’acollida d’estudiantat incoming</t>
  </si>
  <si>
    <t>És el percentatge d’estudiantat assistent a les reunions d’acollida d’estudiantat incoming, respecte al total d’estudiantat incoming matriculat al centre</t>
  </si>
  <si>
    <t>Aquest indicador s'obté del quocient entre l'estudiantat incoming assistent a les reunions d'acollida i el total de l'estudiantat incoming matriculat, multiplicat per cent</t>
  </si>
  <si>
    <t>Aquest indicador s'obte dividint la suma de tot l'estudiantat de cada una de les fases pel nombre de professorat de la fase corresponent</t>
  </si>
  <si>
    <t>Satisfacció de l’estudiantat amb la utilitat de les tutories i amb les diferents accions d’acollida que porta a terme el centre (acte de benvinguda, sessions informatives, orientació acadèmica, mentories, etc.)</t>
  </si>
  <si>
    <t>Valor acceptat i valor objectiu de la relació entre estudiantat equivalent a temps complet (ETC) i professorat equivalent a temps complet (ETC)</t>
  </si>
  <si>
    <t>Valor acceptat i valor objectiu del Percentatge d’estudiantat de grau apte en fase inicial TP (per titulacions), Percentatge d’estudiantat de grau apte en fase inicial TP+1 (per titulació) i Percentatge d’estudiantat de grau no apte de 1r any (per titulació)</t>
  </si>
  <si>
    <t>Apte FI TP+1 % Total</t>
  </si>
  <si>
    <t>No apte de 1r any % Total</t>
  </si>
  <si>
    <t>Valor objectiu Total % HIDA Doctors</t>
  </si>
  <si>
    <t>Valor acceptat</t>
  </si>
  <si>
    <t>Valor acceptat i valor objectiu del percentatge d'HIDA segons els trams de recerca per titulació</t>
  </si>
  <si>
    <t>Valor acceptat Total % HIDA Doctors</t>
  </si>
  <si>
    <t>Valor acceptat i valor objectiu del percentatge d'HIDA segons els trams de docència per titulacio</t>
  </si>
  <si>
    <t>Total % HIDA Doctors</t>
  </si>
  <si>
    <t>No apte de FS_FI % Total</t>
  </si>
  <si>
    <t>Altres % Total</t>
  </si>
  <si>
    <t>Valor acceptat durada d'estudis</t>
  </si>
  <si>
    <t>Valor objectiu durada d'estudis</t>
  </si>
  <si>
    <t>Valor acceptat i valor objectiu de durada d'estudis per titulació</t>
  </si>
  <si>
    <t>Estudiantat matriculat Dones</t>
  </si>
  <si>
    <t>Total crèdits matriculats Dones</t>
  </si>
  <si>
    <t>Total crèdits superats Dones</t>
  </si>
  <si>
    <t>Total crèdits presentats Dones</t>
  </si>
  <si>
    <t>Taxa rendiment Dones</t>
  </si>
  <si>
    <t>Taxa èxit Dones</t>
  </si>
  <si>
    <t>Taxa presentats Dones</t>
  </si>
  <si>
    <t>Estudiantat matriculat Homes</t>
  </si>
  <si>
    <t>Total crèdits matriculats Homes</t>
  </si>
  <si>
    <t>Total crèdits superats Homes</t>
  </si>
  <si>
    <t>Total crèdits presentats Homes</t>
  </si>
  <si>
    <t>Taxa rendiment Homes</t>
  </si>
  <si>
    <t>Taxa èxit Homes</t>
  </si>
  <si>
    <t>Taxa presentats Homes</t>
  </si>
  <si>
    <t>Valor acceptat i valor objectiu per al percentatge d’HIDA segons categoria i doctorat per titulació</t>
  </si>
  <si>
    <r>
      <rPr>
        <b/>
        <sz val="10"/>
        <color rgb="FF000000"/>
        <rFont val="Calibri"/>
        <family val="2"/>
      </rPr>
      <t>D</t>
    </r>
    <r>
      <rPr>
        <sz val="10"/>
        <color rgb="FF000000"/>
        <rFont val="Calibri"/>
        <family val="2"/>
      </rPr>
      <t xml:space="preserve"> 40%/</t>
    </r>
    <r>
      <rPr>
        <b/>
        <sz val="10"/>
        <color rgb="FF000000"/>
        <rFont val="Calibri"/>
        <family val="2"/>
      </rPr>
      <t>H</t>
    </r>
    <r>
      <rPr>
        <sz val="10"/>
        <color rgb="FF000000"/>
        <rFont val="Calibri"/>
        <family val="2"/>
      </rPr>
      <t xml:space="preserve"> 60%</t>
    </r>
  </si>
  <si>
    <t>novembre (anual)</t>
  </si>
  <si>
    <t>abril (anual)</t>
  </si>
  <si>
    <r>
      <rPr>
        <b/>
        <sz val="10"/>
        <color theme="1"/>
        <rFont val="Calibri"/>
        <family val="2"/>
      </rPr>
      <t>G</t>
    </r>
    <r>
      <rPr>
        <sz val="10"/>
        <color theme="1"/>
        <rFont val="Calibri"/>
        <family val="2"/>
      </rPr>
      <t xml:space="preserve"> 70%/</t>
    </r>
    <r>
      <rPr>
        <b/>
        <sz val="10"/>
        <color theme="1"/>
        <rFont val="Calibri"/>
        <family val="2"/>
      </rPr>
      <t>M</t>
    </r>
    <r>
      <rPr>
        <sz val="10"/>
        <color theme="1"/>
        <rFont val="Calibri"/>
        <family val="2"/>
      </rPr>
      <t xml:space="preserve"> 70%</t>
    </r>
  </si>
  <si>
    <t>G 90% /M 90%</t>
  </si>
  <si>
    <t>G 70% /M 70%</t>
  </si>
  <si>
    <r>
      <rPr>
        <b/>
        <sz val="10"/>
        <color theme="1"/>
        <rFont val="Calibri"/>
        <family val="2"/>
      </rPr>
      <t>G</t>
    </r>
    <r>
      <rPr>
        <sz val="10"/>
        <color theme="1"/>
        <rFont val="Calibri"/>
        <family val="2"/>
      </rPr>
      <t xml:space="preserve"> 4,00 /</t>
    </r>
    <r>
      <rPr>
        <b/>
        <sz val="10"/>
        <color theme="1"/>
        <rFont val="Calibri"/>
        <family val="2"/>
      </rPr>
      <t xml:space="preserve">M </t>
    </r>
    <r>
      <rPr>
        <sz val="10"/>
        <color theme="1"/>
        <rFont val="Calibri"/>
        <family val="2"/>
      </rPr>
      <t>4,00</t>
    </r>
  </si>
  <si>
    <r>
      <rPr>
        <b/>
        <sz val="10"/>
        <color theme="1"/>
        <rFont val="Calibri"/>
        <family val="2"/>
      </rPr>
      <t>G</t>
    </r>
    <r>
      <rPr>
        <sz val="10"/>
        <color theme="1"/>
        <rFont val="Calibri"/>
        <family val="2"/>
      </rPr>
      <t xml:space="preserve"> 3,5 /</t>
    </r>
    <r>
      <rPr>
        <b/>
        <sz val="10"/>
        <color theme="1"/>
        <rFont val="Calibri"/>
        <family val="2"/>
      </rPr>
      <t>M 3,5</t>
    </r>
  </si>
  <si>
    <r>
      <rPr>
        <b/>
        <sz val="10"/>
        <color rgb="FFC00000"/>
        <rFont val="Calibri"/>
        <family val="2"/>
      </rPr>
      <t>G</t>
    </r>
    <r>
      <rPr>
        <sz val="10"/>
        <color rgb="FFC00000"/>
        <rFont val="Calibri"/>
        <family val="2"/>
      </rPr>
      <t xml:space="preserve"> 3,47</t>
    </r>
    <r>
      <rPr>
        <sz val="10"/>
        <color theme="1"/>
        <rFont val="Calibri"/>
        <family val="2"/>
      </rPr>
      <t>/</t>
    </r>
    <r>
      <rPr>
        <b/>
        <sz val="10"/>
        <color theme="7" tint="-0.249977111117893"/>
        <rFont val="Calibri"/>
        <family val="2"/>
      </rPr>
      <t>M</t>
    </r>
    <r>
      <rPr>
        <sz val="10"/>
        <color theme="7" tint="-0.249977111117893"/>
        <rFont val="Calibri"/>
        <family val="2"/>
      </rPr>
      <t xml:space="preserve"> 3,88</t>
    </r>
  </si>
  <si>
    <r>
      <rPr>
        <b/>
        <sz val="10"/>
        <color theme="7" tint="-0.249977111117893"/>
        <rFont val="Calibri"/>
        <family val="2"/>
      </rPr>
      <t>G</t>
    </r>
    <r>
      <rPr>
        <sz val="10"/>
        <color theme="7" tint="-0.249977111117893"/>
        <rFont val="Calibri"/>
        <family val="2"/>
      </rPr>
      <t xml:space="preserve"> 3,82</t>
    </r>
    <r>
      <rPr>
        <sz val="10"/>
        <color theme="1"/>
        <rFont val="Calibri"/>
        <family val="2"/>
      </rPr>
      <t xml:space="preserve"> /</t>
    </r>
    <r>
      <rPr>
        <b/>
        <sz val="10"/>
        <color theme="7" tint="-0.249977111117893"/>
        <rFont val="Calibri"/>
        <family val="2"/>
      </rPr>
      <t>M</t>
    </r>
    <r>
      <rPr>
        <sz val="10"/>
        <color theme="7" tint="-0.249977111117893"/>
        <rFont val="Calibri"/>
        <family val="2"/>
      </rPr>
      <t xml:space="preserve"> 3,60</t>
    </r>
  </si>
  <si>
    <r>
      <rPr>
        <b/>
        <sz val="10"/>
        <color theme="7" tint="-0.249977111117893"/>
        <rFont val="Calibri"/>
        <family val="2"/>
      </rPr>
      <t>G</t>
    </r>
    <r>
      <rPr>
        <sz val="10"/>
        <color theme="7" tint="-0.249977111117893"/>
        <rFont val="Calibri"/>
        <family val="2"/>
      </rPr>
      <t xml:space="preserve"> 4,08</t>
    </r>
    <r>
      <rPr>
        <sz val="10"/>
        <color theme="1"/>
        <rFont val="Calibri"/>
        <family val="2"/>
      </rPr>
      <t xml:space="preserve"> /</t>
    </r>
    <r>
      <rPr>
        <b/>
        <sz val="10"/>
        <color theme="7" tint="-0.249977111117893"/>
        <rFont val="Calibri"/>
        <family val="2"/>
      </rPr>
      <t>M</t>
    </r>
    <r>
      <rPr>
        <sz val="10"/>
        <color theme="7" tint="-0.249977111117893"/>
        <rFont val="Calibri"/>
        <family val="2"/>
      </rPr>
      <t xml:space="preserve"> 3,50</t>
    </r>
  </si>
  <si>
    <r>
      <rPr>
        <b/>
        <sz val="10"/>
        <color rgb="FFC00000"/>
        <rFont val="Calibri"/>
        <family val="2"/>
      </rPr>
      <t>G</t>
    </r>
    <r>
      <rPr>
        <sz val="10"/>
        <color rgb="FFC00000"/>
        <rFont val="Calibri"/>
        <family val="2"/>
      </rPr>
      <t xml:space="preserve"> 64,3%</t>
    </r>
    <r>
      <rPr>
        <sz val="10"/>
        <color rgb="FF000000"/>
        <rFont val="Calibri"/>
        <family val="2"/>
      </rPr>
      <t xml:space="preserve"> /      </t>
    </r>
    <r>
      <rPr>
        <b/>
        <sz val="10"/>
        <color theme="7" tint="-0.249977111117893"/>
        <rFont val="Calibri"/>
        <family val="2"/>
      </rPr>
      <t>M</t>
    </r>
    <r>
      <rPr>
        <sz val="10"/>
        <color theme="7" tint="-0.249977111117893"/>
        <rFont val="Calibri"/>
        <family val="2"/>
      </rPr>
      <t xml:space="preserve"> 75%</t>
    </r>
  </si>
  <si>
    <t>310.8.1 Desplegament, seguiment i revisió de l'SGIQ, i control de la documentació</t>
  </si>
  <si>
    <t>Grau de satisfacció de les persones titulades de grau amb les accions de mobilitat que han realitzat</t>
  </si>
  <si>
    <t>Grau de satisfacció de les persones titulades de grau i de màster amb la titulació</t>
  </si>
  <si>
    <t>Percentatge de persones titulades de grau i de màster que tornarien a triar la mateixa titulació</t>
  </si>
  <si>
    <t>Grau de satisfacció de les persones titulades de grau i de màster amb les pràctiques externes realitzades</t>
  </si>
  <si>
    <t>Grau de satisfacció de les persones titulades de grau en relació a la resposta rebuda de les queixes i/o suggeriments que ha fet</t>
  </si>
  <si>
    <t>Grau de satisfacció de les persones titulades de grau i de màster amb l'adequació de les instal·lacions i dels recursos per afavorir el seu aprenentatge</t>
  </si>
  <si>
    <t>Grau de satisfacció de les persones titulades de grau amb l’assessorament i l’atenció que els han ofert els serveis de suport a l’estudiantat</t>
  </si>
  <si>
    <t>Percentatge de participació de les persones titulades de grau i de màster en l’enquesta de satisfacció</t>
  </si>
  <si>
    <t>Suma de tot l'estudiantat outgoing que participa en un programa de mobilitat</t>
  </si>
  <si>
    <t>Suma de tot l'estudiantat que assisteix a la reunió de promoció de la mobilitat respecte a la suma de tot l'estudiantat matriculat al centre que reuneix les condicions per realitzar una mobilitat, en tant per cent</t>
  </si>
  <si>
    <r>
      <rPr>
        <b/>
        <sz val="10"/>
        <color rgb="FFC00000"/>
        <rFont val="Calibri"/>
        <family val="2"/>
      </rPr>
      <t>G</t>
    </r>
    <r>
      <rPr>
        <sz val="10"/>
        <color rgb="FFC00000"/>
        <rFont val="Calibri"/>
        <family val="2"/>
      </rPr>
      <t xml:space="preserve"> 3,33</t>
    </r>
    <r>
      <rPr>
        <sz val="10"/>
        <color theme="1"/>
        <rFont val="Calibri"/>
        <family val="2"/>
      </rPr>
      <t xml:space="preserve"> /</t>
    </r>
    <r>
      <rPr>
        <b/>
        <sz val="10"/>
        <color theme="7" tint="-0.249977111117893"/>
        <rFont val="Calibri"/>
        <family val="2"/>
      </rPr>
      <t>M</t>
    </r>
    <r>
      <rPr>
        <sz val="10"/>
        <color theme="7" tint="-0.249977111117893"/>
        <rFont val="Calibri"/>
        <family val="2"/>
      </rPr>
      <t xml:space="preserve"> 4,31</t>
    </r>
  </si>
  <si>
    <r>
      <rPr>
        <b/>
        <sz val="10"/>
        <color rgb="FFC00000"/>
        <rFont val="Calibri"/>
        <family val="2"/>
      </rPr>
      <t>G</t>
    </r>
    <r>
      <rPr>
        <sz val="10"/>
        <color rgb="FFC00000"/>
        <rFont val="Calibri"/>
        <family val="2"/>
      </rPr>
      <t xml:space="preserve"> 3,27</t>
    </r>
    <r>
      <rPr>
        <sz val="10"/>
        <color theme="1"/>
        <rFont val="Calibri"/>
        <family val="2"/>
      </rPr>
      <t xml:space="preserve"> /</t>
    </r>
    <r>
      <rPr>
        <b/>
        <sz val="10"/>
        <color rgb="FFC00000"/>
        <rFont val="Calibri"/>
        <family val="2"/>
      </rPr>
      <t>M</t>
    </r>
    <r>
      <rPr>
        <sz val="10"/>
        <color rgb="FFC00000"/>
        <rFont val="Calibri"/>
        <family val="2"/>
      </rPr>
      <t xml:space="preserve"> 3,75</t>
    </r>
  </si>
  <si>
    <r>
      <rPr>
        <b/>
        <sz val="10"/>
        <color rgb="FFC00000"/>
        <rFont val="Calibri"/>
        <family val="2"/>
      </rPr>
      <t>G</t>
    </r>
    <r>
      <rPr>
        <sz val="10"/>
        <color rgb="FFC00000"/>
        <rFont val="Calibri"/>
        <family val="2"/>
      </rPr>
      <t xml:space="preserve"> 2,93</t>
    </r>
    <r>
      <rPr>
        <sz val="10"/>
        <color theme="1"/>
        <rFont val="Calibri"/>
        <family val="2"/>
      </rPr>
      <t xml:space="preserve"> /</t>
    </r>
    <r>
      <rPr>
        <b/>
        <sz val="10"/>
        <color theme="7" tint="-0.249977111117893"/>
        <rFont val="Calibri"/>
        <family val="2"/>
      </rPr>
      <t>M</t>
    </r>
    <r>
      <rPr>
        <sz val="10"/>
        <color theme="7" tint="-0.249977111117893"/>
        <rFont val="Calibri"/>
        <family val="2"/>
      </rPr>
      <t xml:space="preserve"> 4,12</t>
    </r>
  </si>
  <si>
    <r>
      <rPr>
        <b/>
        <sz val="10"/>
        <color theme="7" tint="-0.249977111117893"/>
        <rFont val="Calibri"/>
        <family val="2"/>
      </rPr>
      <t>G</t>
    </r>
    <r>
      <rPr>
        <sz val="10"/>
        <color theme="7" tint="-0.249977111117893"/>
        <rFont val="Calibri"/>
        <family val="2"/>
      </rPr>
      <t xml:space="preserve"> 34,1%</t>
    </r>
    <r>
      <rPr>
        <sz val="10"/>
        <color rgb="FF000000"/>
        <rFont val="Calibri"/>
        <family val="2"/>
      </rPr>
      <t xml:space="preserve"> /       </t>
    </r>
    <r>
      <rPr>
        <b/>
        <sz val="10"/>
        <color theme="7" tint="-0.249977111117893"/>
        <rFont val="Calibri"/>
        <family val="2"/>
      </rPr>
      <t>M</t>
    </r>
    <r>
      <rPr>
        <sz val="10"/>
        <color theme="7" tint="-0.249977111117893"/>
        <rFont val="Calibri"/>
        <family val="2"/>
      </rPr>
      <t xml:space="preserve"> 33,90%</t>
    </r>
  </si>
  <si>
    <r>
      <rPr>
        <b/>
        <sz val="10"/>
        <color theme="7" tint="-0.249977111117893"/>
        <rFont val="Calibri"/>
        <family val="2"/>
      </rPr>
      <t>G</t>
    </r>
    <r>
      <rPr>
        <sz val="10"/>
        <color theme="7" tint="-0.249977111117893"/>
        <rFont val="Calibri"/>
        <family val="2"/>
      </rPr>
      <t xml:space="preserve"> 35,71%</t>
    </r>
    <r>
      <rPr>
        <sz val="10"/>
        <color theme="1"/>
        <rFont val="Calibri"/>
        <family val="2"/>
      </rPr>
      <t xml:space="preserve"> /     </t>
    </r>
    <r>
      <rPr>
        <b/>
        <sz val="10"/>
        <color theme="7" tint="-0.249977111117893"/>
        <rFont val="Calibri"/>
        <family val="2"/>
      </rPr>
      <t>M</t>
    </r>
    <r>
      <rPr>
        <sz val="10"/>
        <color theme="7" tint="-0.249977111117893"/>
        <rFont val="Calibri"/>
        <family val="2"/>
      </rPr>
      <t xml:space="preserve"> 29,80%</t>
    </r>
  </si>
  <si>
    <r>
      <rPr>
        <b/>
        <sz val="10"/>
        <color theme="7" tint="-0.249977111117893"/>
        <rFont val="Calibri"/>
        <family val="2"/>
      </rPr>
      <t>G</t>
    </r>
    <r>
      <rPr>
        <sz val="10"/>
        <color theme="7" tint="-0.249977111117893"/>
        <rFont val="Calibri"/>
        <family val="2"/>
      </rPr>
      <t xml:space="preserve"> 41,25%</t>
    </r>
    <r>
      <rPr>
        <sz val="10"/>
        <color theme="1"/>
        <rFont val="Calibri"/>
        <family val="2"/>
      </rPr>
      <t xml:space="preserve"> /</t>
    </r>
    <r>
      <rPr>
        <b/>
        <sz val="10"/>
        <color theme="1"/>
        <rFont val="Calibri"/>
        <family val="2"/>
      </rPr>
      <t xml:space="preserve">    </t>
    </r>
    <r>
      <rPr>
        <b/>
        <sz val="10"/>
        <color theme="7" tint="-0.249977111117893"/>
        <rFont val="Calibri"/>
        <family val="2"/>
      </rPr>
      <t>M</t>
    </r>
    <r>
      <rPr>
        <sz val="10"/>
        <color theme="7" tint="-0.249977111117893"/>
        <rFont val="Calibri"/>
        <family val="2"/>
      </rPr>
      <t xml:space="preserve"> 31,73%</t>
    </r>
  </si>
  <si>
    <r>
      <rPr>
        <b/>
        <sz val="10"/>
        <color rgb="FFC00000"/>
        <rFont val="Calibri"/>
        <family val="2"/>
      </rPr>
      <t>G</t>
    </r>
    <r>
      <rPr>
        <sz val="10"/>
        <color rgb="FFC00000"/>
        <rFont val="Calibri"/>
        <family val="2"/>
      </rPr>
      <t xml:space="preserve"> 16,89%</t>
    </r>
    <r>
      <rPr>
        <sz val="10"/>
        <color theme="1"/>
        <rFont val="Calibri"/>
        <family val="2"/>
      </rPr>
      <t xml:space="preserve"> /    </t>
    </r>
    <r>
      <rPr>
        <b/>
        <sz val="10"/>
        <color theme="7" tint="-0.249977111117893"/>
        <rFont val="Calibri"/>
        <family val="2"/>
      </rPr>
      <t>M</t>
    </r>
    <r>
      <rPr>
        <sz val="10"/>
        <color theme="7" tint="-0.249977111117893"/>
        <rFont val="Calibri"/>
        <family val="2"/>
      </rPr>
      <t xml:space="preserve"> 26,59%</t>
    </r>
  </si>
  <si>
    <r>
      <rPr>
        <b/>
        <sz val="10"/>
        <color theme="7" tint="-0.249977111117893"/>
        <rFont val="Calibri"/>
        <family val="2"/>
      </rPr>
      <t>G</t>
    </r>
    <r>
      <rPr>
        <sz val="10"/>
        <color theme="7" tint="-0.249977111117893"/>
        <rFont val="Calibri"/>
        <family val="2"/>
      </rPr>
      <t xml:space="preserve"> 4,27</t>
    </r>
    <r>
      <rPr>
        <sz val="10"/>
        <color theme="1"/>
        <rFont val="Calibri"/>
        <family val="2"/>
      </rPr>
      <t xml:space="preserve"> /</t>
    </r>
    <r>
      <rPr>
        <b/>
        <sz val="10"/>
        <color theme="7" tint="-0.249977111117893"/>
        <rFont val="Calibri"/>
        <family val="2"/>
      </rPr>
      <t>M</t>
    </r>
    <r>
      <rPr>
        <sz val="10"/>
        <color theme="7" tint="-0.249977111117893"/>
        <rFont val="Calibri"/>
        <family val="2"/>
      </rPr>
      <t xml:space="preserve"> 4,13</t>
    </r>
  </si>
  <si>
    <r>
      <rPr>
        <b/>
        <sz val="10"/>
        <color rgb="FFC00000"/>
        <rFont val="Calibri"/>
        <family val="2"/>
      </rPr>
      <t>G</t>
    </r>
    <r>
      <rPr>
        <sz val="10"/>
        <color rgb="FFC00000"/>
        <rFont val="Calibri"/>
        <family val="2"/>
      </rPr>
      <t xml:space="preserve"> 3,73</t>
    </r>
    <r>
      <rPr>
        <sz val="10"/>
        <color theme="1"/>
        <rFont val="Calibri"/>
        <family val="2"/>
      </rPr>
      <t xml:space="preserve"> /</t>
    </r>
    <r>
      <rPr>
        <b/>
        <sz val="10"/>
        <color rgb="FFC00000"/>
        <rFont val="Calibri"/>
        <family val="2"/>
      </rPr>
      <t>M</t>
    </r>
    <r>
      <rPr>
        <sz val="10"/>
        <color rgb="FFC00000"/>
        <rFont val="Calibri"/>
        <family val="2"/>
      </rPr>
      <t xml:space="preserve"> 3,37</t>
    </r>
  </si>
  <si>
    <r>
      <rPr>
        <b/>
        <sz val="10"/>
        <color theme="7" tint="-0.249977111117893"/>
        <rFont val="Calibri"/>
        <family val="2"/>
      </rPr>
      <t>G</t>
    </r>
    <r>
      <rPr>
        <sz val="10"/>
        <color theme="7" tint="-0.249977111117893"/>
        <rFont val="Calibri"/>
        <family val="2"/>
      </rPr>
      <t xml:space="preserve"> 4,50</t>
    </r>
    <r>
      <rPr>
        <sz val="10"/>
        <color theme="1"/>
        <rFont val="Calibri"/>
        <family val="2"/>
      </rPr>
      <t xml:space="preserve"> /</t>
    </r>
    <r>
      <rPr>
        <b/>
        <sz val="10"/>
        <color rgb="FFC00000"/>
        <rFont val="Calibri"/>
        <family val="2"/>
      </rPr>
      <t>M</t>
    </r>
    <r>
      <rPr>
        <sz val="10"/>
        <color rgb="FFC00000"/>
        <rFont val="Calibri"/>
        <family val="2"/>
      </rPr>
      <t xml:space="preserve"> 3,86</t>
    </r>
  </si>
  <si>
    <r>
      <rPr>
        <b/>
        <u/>
        <sz val="10"/>
        <color theme="7" tint="-0.249977111117893"/>
        <rFont val="Calibri"/>
        <family val="2"/>
      </rPr>
      <t>G</t>
    </r>
    <r>
      <rPr>
        <u/>
        <sz val="10"/>
        <color theme="7" tint="-0.249977111117893"/>
        <rFont val="Calibri"/>
        <family val="2"/>
      </rPr>
      <t xml:space="preserve"> 91,60% /    </t>
    </r>
    <r>
      <rPr>
        <b/>
        <u/>
        <sz val="10"/>
        <color theme="7" tint="-0.249977111117893"/>
        <rFont val="Calibri"/>
        <family val="2"/>
      </rPr>
      <t>M</t>
    </r>
    <r>
      <rPr>
        <u/>
        <sz val="10"/>
        <color theme="7" tint="-0.249977111117893"/>
        <rFont val="Calibri"/>
        <family val="2"/>
      </rPr>
      <t xml:space="preserve"> 100,00%</t>
    </r>
  </si>
  <si>
    <r>
      <rPr>
        <b/>
        <u/>
        <sz val="10"/>
        <color theme="7" tint="-0.249977111117893"/>
        <rFont val="Calibri"/>
        <family val="2"/>
      </rPr>
      <t>G</t>
    </r>
    <r>
      <rPr>
        <u/>
        <sz val="10"/>
        <color theme="7" tint="-0.249977111117893"/>
        <rFont val="Calibri"/>
        <family val="2"/>
      </rPr>
      <t xml:space="preserve"> 75,13 /       </t>
    </r>
    <r>
      <rPr>
        <b/>
        <u/>
        <sz val="10"/>
        <color theme="7" tint="-0.249977111117893"/>
        <rFont val="Calibri"/>
        <family val="2"/>
      </rPr>
      <t>M</t>
    </r>
    <r>
      <rPr>
        <u/>
        <sz val="10"/>
        <color theme="7" tint="-0.249977111117893"/>
        <rFont val="Calibri"/>
        <family val="2"/>
      </rPr>
      <t xml:space="preserve"> 76,13</t>
    </r>
  </si>
  <si>
    <r>
      <rPr>
        <b/>
        <sz val="10"/>
        <color theme="1"/>
        <rFont val="Calibri"/>
        <family val="2"/>
      </rPr>
      <t>G</t>
    </r>
    <r>
      <rPr>
        <sz val="10"/>
        <color theme="1"/>
        <rFont val="Calibri"/>
        <family val="2"/>
      </rPr>
      <t xml:space="preserve"> 3,50 /</t>
    </r>
    <r>
      <rPr>
        <b/>
        <sz val="10"/>
        <color theme="1"/>
        <rFont val="Calibri"/>
        <family val="2"/>
      </rPr>
      <t xml:space="preserve">M </t>
    </r>
    <r>
      <rPr>
        <sz val="10"/>
        <color theme="1"/>
        <rFont val="Calibri"/>
        <family val="2"/>
      </rPr>
      <t>3,50</t>
    </r>
  </si>
  <si>
    <t>Mitjana d'estudiantat tutoritzat per professor o professora, tant en fase inicial (FI) com en fase no inicial (FNI), dels estudis de grau</t>
  </si>
  <si>
    <t>Mitjana d'estudiantat de grau tutoritzat per professor o professora, tant en fase inicial (FI) com en fase no inicial (FNI), dels estudis de grau</t>
  </si>
  <si>
    <t>Nombre d’estudiantat de grau tutoritzat per cada un dels professors o professorat que participen en el pla d’Acció Tutorial, tant en fase inicial com en fase no inicial</t>
  </si>
  <si>
    <t>Nombre d'informes de seguiment realitzats per requeriment d'AQU Catalunya</t>
  </si>
  <si>
    <t>Grau de satisfacció de les persones titulades de grau i de màster amb la utilitat de la tutorització i com ha contribuït en millorar el seu aprenentatge</t>
  </si>
  <si>
    <t>Grau [170-200] / Master  [80-95]</t>
  </si>
  <si>
    <t>Grau [200-220] / Master  [95-115]</t>
  </si>
  <si>
    <t>Percentatge de professorat doctor</t>
  </si>
  <si>
    <t>FI: 8 / FNI: 15</t>
  </si>
  <si>
    <t>FI: 10/        FNI: [15-20]</t>
  </si>
  <si>
    <t>Color de fons blau</t>
  </si>
  <si>
    <t>Indica que no es marquen valors objectius ni acceptats perquè s'analitzen tendències</t>
  </si>
  <si>
    <t>Valor acceptat i valor objectiu del professorat per categoria, doctorat i gènere</t>
  </si>
  <si>
    <r>
      <t xml:space="preserve">Percentatge d'assistents a les reunions d'acollida d'estudiantat </t>
    </r>
    <r>
      <rPr>
        <i/>
        <sz val="10"/>
        <color theme="1"/>
        <rFont val="Calibri"/>
        <family val="2"/>
      </rPr>
      <t>incoming</t>
    </r>
    <r>
      <rPr>
        <sz val="10"/>
        <color theme="1"/>
        <rFont val="Calibri"/>
        <family val="2"/>
      </rPr>
      <t xml:space="preserve"> (reunió en anglès i reunió en castellà)</t>
    </r>
  </si>
  <si>
    <t>https://app.powerbi.com/view?r=eyJrIjoiYmEwMGRmYjYtZjlmNy00ODBlLWE5NmMtNzQ3Y2Q4MTExOTNkIiwidCI6Ijc4ZmMzMGFhLThmMjEtNGE3ZC05ZjFhLWEzOTkzZTIyOTM0OSIsImMiOjl9</t>
  </si>
  <si>
    <t>https://app.powerbi.com/view?r=eyJrIjoiMmZhMThkZjgtZmMwYy00N2MzLThmM2EtNTkzNzc0OTYyMzliIiwidCI6Ijc4ZmMzMGFhLThmMjEtNGE3ZC05ZjFhLWEzOTkzZTIyOTM0OSIsImMiOjl9</t>
  </si>
  <si>
    <t>Persones titulades de grau</t>
  </si>
  <si>
    <t>Persones titulades de màster</t>
  </si>
  <si>
    <t>https://app.powerbi.com/view?r=eyJrIjoiNzhiYjIxZTMtZDg1Ny00YmIxLTk4NGUtMTFhYTY4NGFjODAzIiwidCI6Ijc4ZmMzMGFhLThmMjEtNGE3ZC05ZjFhLWEzOTkzZTIyOTM0OSIsImMiOjl9</t>
  </si>
  <si>
    <t>Satisfacció de les persones titulades amb la utilitat de les tutories rebudes mentre cursaven els seus estudis per tal de millorar el seu aprenentatge</t>
  </si>
  <si>
    <r>
      <t>Mitjana de les valoracions obtingudes a la pregunta</t>
    </r>
    <r>
      <rPr>
        <i/>
        <sz val="10"/>
        <color theme="1"/>
        <rFont val="Arial"/>
        <family val="2"/>
      </rPr>
      <t xml:space="preserve"> 'Valora el teu grau de satisfacció en relació amb la utilitat del Pla d'Acció Tutorial'</t>
    </r>
  </si>
  <si>
    <r>
      <t>Sumatori de les mitjanes obtingudes en les preguntes relacionades amb la pàgina web del centre: '</t>
    </r>
    <r>
      <rPr>
        <i/>
        <sz val="10"/>
        <color theme="1"/>
        <rFont val="Arial"/>
        <family val="2"/>
      </rPr>
      <t>Valora el teu grau de satisfacció en relació amb la informació disponible a la pàgina web (accessibilitat, utilitat i actualització) respecte al pla d'estudis; a les guies/plans d'estudis; horaris d'exàmens; calendaris acadèmics; celebració de jornades diverses; borsa de treball i bústia de queixes i suggeriments</t>
    </r>
  </si>
  <si>
    <r>
      <t>Mitjana de les valoracions obtingudes a la pregunta '</t>
    </r>
    <r>
      <rPr>
        <i/>
        <sz val="10"/>
        <color theme="1"/>
        <rFont val="Arial"/>
        <family val="2"/>
      </rPr>
      <t>Valora el teu grau de satisfacció sobre si la tutorització al llarg dels estudis ha estat útil i ha contribuït a millorar el teu aprenentatge</t>
    </r>
    <r>
      <rPr>
        <sz val="10"/>
        <color theme="1"/>
        <rFont val="Arial"/>
        <family val="2"/>
      </rPr>
      <t>'</t>
    </r>
  </si>
  <si>
    <t>Grau de satisfacció del professorat amb la utilitat de les accions de tutoria que es recullen en el pla d’Acció Tutorial del centre, tant de grau com de màster</t>
  </si>
  <si>
    <t>Satisfacció del professorat amb les accions dutes a terme en el marc del pla d’Acció Tutorial del centre, tant de grau com de màster</t>
  </si>
  <si>
    <t>https://app.powerbi.com/view?r=eyJrIjoiMzIyNTM1MGMtMGRmNi00MjE3LTliOTgtMDVmZDNkN2RmYTQ4IiwidCI6Ijc4ZmMzMGFhLThmMjEtNGE3ZC05ZjFhLWEzOTkzZTIyOTM0OSIsImMiOjl9</t>
  </si>
  <si>
    <t>Mitjana de les valoracions obtingudes a les preguntes 'Valora el teu grau de satisfacció pel que fa a la utilitat de les accions de tutoria que es recullen en el Pla d'Acció Tutorial del centre -graus' i  Valora el teu grau de satisfacció pel que fa a la utilitat de les accions de tutoria que es recullen en el Pla d'Acció Tutorial del centre -màsters'</t>
  </si>
  <si>
    <t>Satisfacció de les persones titulades de grau i de màster amb el conjunt de la titulació</t>
  </si>
  <si>
    <t>Mitjana de les valoracions obtingudes a la pregunta 'Estàs satisfet o satisfeta amb la titulació?', en el cas de l'estudiantat de grau i a la pregunta 'Estàs satisfet o satisfeta amb el màster?, en el cas de l'estudiantat de màster.</t>
  </si>
  <si>
    <r>
      <t>Mitjana de les valoracions obtingudes a la pregunta '</t>
    </r>
    <r>
      <rPr>
        <i/>
        <sz val="10"/>
        <color theme="1"/>
        <rFont val="Arial"/>
        <family val="2"/>
      </rPr>
      <t>Valora el teu grau de satisfacció sobre si la tutorització al llarg del TFM ha estat adequada</t>
    </r>
    <r>
      <rPr>
        <sz val="10"/>
        <color theme="1"/>
        <rFont val="Arial"/>
        <family val="2"/>
      </rPr>
      <t>'</t>
    </r>
  </si>
  <si>
    <r>
      <t>Mitjana de les valoracions obtingudes a la pregunta '</t>
    </r>
    <r>
      <rPr>
        <i/>
        <sz val="10"/>
        <color theme="1"/>
        <rFont val="Arial"/>
        <family val="2"/>
      </rPr>
      <t>Si tornessis a començar, triaries la mateixa titulació?</t>
    </r>
    <r>
      <rPr>
        <sz val="10"/>
        <color theme="1"/>
        <rFont val="Arial"/>
        <family val="2"/>
      </rPr>
      <t>', en el cas dels estudis de grau i '</t>
    </r>
    <r>
      <rPr>
        <i/>
        <sz val="10"/>
        <color theme="1"/>
        <rFont val="Arial"/>
        <family val="2"/>
      </rPr>
      <t>Si tornessis a començar, triaries el mateix màster?</t>
    </r>
    <r>
      <rPr>
        <sz val="10"/>
        <color theme="1"/>
        <rFont val="Arial"/>
        <family val="2"/>
      </rPr>
      <t>', en el cas dels estudis de màster.</t>
    </r>
  </si>
  <si>
    <r>
      <t>Mitjana obtinguda a la pregunda '</t>
    </r>
    <r>
      <rPr>
        <i/>
        <sz val="10"/>
        <color theme="1"/>
        <rFont val="Arial"/>
        <family val="2"/>
      </rPr>
      <t>Valora el teu grau de satisfacció en relació amb la gestió de la mobilitat</t>
    </r>
    <r>
      <rPr>
        <sz val="10"/>
        <color theme="1"/>
        <rFont val="Arial"/>
        <family val="2"/>
      </rPr>
      <t>'</t>
    </r>
  </si>
  <si>
    <r>
      <t>Mitjana obtinguda a la pregunta '</t>
    </r>
    <r>
      <rPr>
        <i/>
        <sz val="10"/>
        <color theme="1"/>
        <rFont val="Arial"/>
        <family val="2"/>
      </rPr>
      <t>Valora el teu grau de satisfacció sobre si les accions de mobilitat que has realitzat han estat rellevants per al teu aprenentatge</t>
    </r>
    <r>
      <rPr>
        <sz val="10"/>
        <color theme="1"/>
        <rFont val="Arial"/>
        <family val="2"/>
      </rPr>
      <t>'</t>
    </r>
  </si>
  <si>
    <t>És el percentatge de persones titulades que un cop acabats els seus estudis estan treballant</t>
  </si>
  <si>
    <r>
      <t>Mitjana de les valoracions obtingudes a la pregunta '</t>
    </r>
    <r>
      <rPr>
        <i/>
        <sz val="10"/>
        <color theme="1"/>
        <rFont val="Arial"/>
        <family val="2"/>
      </rPr>
      <t>Valora el grau de rellevància de l'orientació professional (tallers, formació, assessorament a l'emprenedoria, planificació i estratègia de cerca de feina, seminaris, orientació a la inserció laboral, etc.) per al teu aprenentatge'</t>
    </r>
  </si>
  <si>
    <r>
      <t>Mitjana de valoracions obtingudes a la pregunta '</t>
    </r>
    <r>
      <rPr>
        <i/>
        <sz val="10"/>
        <color theme="1"/>
        <rFont val="Arial"/>
        <family val="2"/>
      </rPr>
      <t>Valora el teu grau de satisfacció en relació amb la gestió de pràctiques i/o convenis amb altres empreses</t>
    </r>
    <r>
      <rPr>
        <sz val="10"/>
        <color theme="1"/>
        <rFont val="Arial"/>
        <family val="2"/>
      </rPr>
      <t>'</t>
    </r>
  </si>
  <si>
    <r>
      <t>Mitjana de les valoracions obtingudes a la pregunta '</t>
    </r>
    <r>
      <rPr>
        <i/>
        <sz val="10"/>
        <color theme="1"/>
        <rFont val="Arial"/>
        <family val="2"/>
      </rPr>
      <t>Creus que les pràctiques externes t'han permès aplicar els coneixements adquirits durant la titulació?</t>
    </r>
    <r>
      <rPr>
        <sz val="10"/>
        <color theme="1"/>
        <rFont val="Arial"/>
        <family val="2"/>
      </rPr>
      <t>', en el cas del graus i en el cas del màster, la pregunta '</t>
    </r>
    <r>
      <rPr>
        <i/>
        <sz val="10"/>
        <color theme="1"/>
        <rFont val="Arial"/>
        <family val="2"/>
      </rPr>
      <t>Estàs satisfet o satisfeta amb les pràctiques externes?</t>
    </r>
    <r>
      <rPr>
        <sz val="10"/>
        <color theme="1"/>
        <rFont val="Arial"/>
        <family val="2"/>
      </rPr>
      <t>'</t>
    </r>
  </si>
  <si>
    <r>
      <t>Mitjana de les valoracions obtingudes a la pregunta '</t>
    </r>
    <r>
      <rPr>
        <i/>
        <sz val="10"/>
        <color theme="1"/>
        <rFont val="Arial"/>
        <family val="2"/>
      </rPr>
      <t>Quin és el teu grau de satisfacció general en relació a la resposta rebuda de les queixes i/o suggeriments que has fet?</t>
    </r>
    <r>
      <rPr>
        <sz val="10"/>
        <color theme="1"/>
        <rFont val="Arial"/>
        <family val="2"/>
      </rPr>
      <t>'</t>
    </r>
  </si>
  <si>
    <r>
      <t>Mitjana de les valoracions obtingudes a la pregunta '</t>
    </r>
    <r>
      <rPr>
        <i/>
        <sz val="10"/>
        <color rgb="FF000000"/>
        <rFont val="Roboto"/>
      </rPr>
      <t>Valora el teu grau de satisfacció a si has rebut resposta adequada a les teves queixes i suggeriments</t>
    </r>
    <r>
      <rPr>
        <sz val="10"/>
        <color rgb="FF000000"/>
        <rFont val="Roboto"/>
      </rPr>
      <t>'</t>
    </r>
  </si>
  <si>
    <t>https://app.powerbi.com/view?r=eyJrIjoiZjRjZWEzMjAtZGFhNi00ZWZhLTljODEtMTlhOWYzYjJhNjMzIiwidCI6Ijc4ZmMzMGFhLThmMjEtNGE3ZC05ZjFhLWEzOTkzZTIyOTM0OSIsImMiOjl9</t>
  </si>
  <si>
    <r>
      <t>Mitjana de les respostes obtingudes a la pregunta '</t>
    </r>
    <r>
      <rPr>
        <i/>
        <sz val="10"/>
        <color rgb="FF000000"/>
        <rFont val="Roboto"/>
      </rPr>
      <t>Valora l'impacte que han tingut les activitats de millora docent, en les quals has participat, en les assignatures que imparteixes</t>
    </r>
    <r>
      <rPr>
        <sz val="10"/>
        <color rgb="FF000000"/>
        <rFont val="Roboto"/>
      </rPr>
      <t>'</t>
    </r>
  </si>
  <si>
    <r>
      <t>Mitjana obtinguda a la pregunta '</t>
    </r>
    <r>
      <rPr>
        <i/>
        <sz val="10"/>
        <color rgb="FF000000"/>
        <rFont val="Roboto"/>
      </rPr>
      <t>Valora el teu grau de satisfacció amb la formació i orientació professional per desenvolupar les funcions del teu lloc de treball'</t>
    </r>
  </si>
  <si>
    <r>
      <t>Mitjana obtinguda de la pregunta '</t>
    </r>
    <r>
      <rPr>
        <i/>
        <sz val="10"/>
        <color theme="1"/>
        <rFont val="Arial"/>
        <family val="2"/>
      </rPr>
      <t>Valora el teu grau de satisfacció amb els equipaments i les instal·lacions oferts per part del centre docent (laboratoris, tallers, espais informàtics, aules individuals d'estudi, aules grupals d'estudis, Sala d'Actes, espais de descans)'</t>
    </r>
  </si>
  <si>
    <r>
      <t>Mitjna obtinguda a la pregunta '</t>
    </r>
    <r>
      <rPr>
        <i/>
        <sz val="10"/>
        <color theme="1"/>
        <rFont val="Arial"/>
        <family val="2"/>
      </rPr>
      <t>Valora el teu grau de satisfacció amb l'adequació de les instal·lacions i els recursos (aules, laboratoris, espacis docents, auditoris, equips informàtics, biblioteca, equipaments de recerca, etc.) per afavorir el seu aprenentatge</t>
    </r>
    <r>
      <rPr>
        <sz val="10"/>
        <color theme="1"/>
        <rFont val="Arial"/>
        <family val="2"/>
      </rPr>
      <t xml:space="preserve">'  </t>
    </r>
  </si>
  <si>
    <r>
      <t>Mitjana obtinguda a la pregunta '</t>
    </r>
    <r>
      <rPr>
        <i/>
        <sz val="10"/>
        <color theme="1"/>
        <rFont val="Arial"/>
        <family val="2"/>
      </rPr>
      <t>Valora el teu grau de satisfacció amb els recursos i el suport ofert pel centre, tenint en compte els recursos docents disponibles (aula, ordinadors, projector, etc.); el campus virtual de suport a la docència de la UPC (ATENEA); els equipaments docents dels laboratoris necessaris per desenvolupar la teva docècia; l'efectivitat dels mecanismes interns d'informació i/o comunicació respecte a temes que afecten la teva activitat docent; el suport institucional a la mobilitat del PDI per al desenvolupament de l'activitat docent; el suport institucional a la formació del PDI per al desenvolupament de l'activitat docent i a la idoneïtat de la informació disponible a la pàgina web del centre i la titulació</t>
    </r>
    <r>
      <rPr>
        <sz val="10"/>
        <color theme="1"/>
        <rFont val="Arial"/>
        <family val="2"/>
      </rPr>
      <t>'</t>
    </r>
  </si>
  <si>
    <t>Satisfacció del PDI amb els recursos docents disponibles i el suport ofert pel centre, tenint en compte els recursos docents disponibles (aula, ordinadors, projector, etc.); el campus virtual de suport a la docència de la UPC (ATENEA); els equipaments docents dels laboratoris necessaris per desenvolupar la teva docècia; l'efectivitat dels mecanismes interns d'informació i/o comunicació respecte a temes que afecten la teva activitat docent; el suport institucional a la mobilitat del PDI per al desenvolupament de l'activitat docent; el suport institucional a la formació del PDI per al desenvolupament de l'activitat docent i a la idoneïtat de la informació disponible a la pàgina web del centre i la titulació</t>
  </si>
  <si>
    <r>
      <t>Mitjana de les valoracions obtingudes a la pregunta '</t>
    </r>
    <r>
      <rPr>
        <i/>
        <sz val="10"/>
        <color theme="1"/>
        <rFont val="Arial"/>
        <family val="2"/>
      </rPr>
      <t>Valora el teu grau de satisfacció amb les instal·lacions (il·luminació, espai, soroll, climatització, ventilació, etc.) per realitzar la teva feina i els recursos materials i tècnics (mobiliari, equipament informàtic, reprografia, etc.) per realitzar la teva feina</t>
    </r>
    <r>
      <rPr>
        <sz val="10"/>
        <color theme="1"/>
        <rFont val="Arial"/>
        <family val="2"/>
      </rPr>
      <t>'</t>
    </r>
  </si>
  <si>
    <r>
      <t>Mitjana de les valoracions obtingudes a la pregunta '</t>
    </r>
    <r>
      <rPr>
        <i/>
        <sz val="10"/>
        <color theme="1"/>
        <rFont val="Arial"/>
        <family val="2"/>
      </rPr>
      <t>Valora si els serveis de suport a l'estudiantat (informació, matriculació, tràmits acadèmics, beques, orientacio, etc.) t'han ofert un bon assessorament i atenció</t>
    </r>
    <r>
      <rPr>
        <sz val="10"/>
        <color theme="1"/>
        <rFont val="Arial"/>
        <family val="2"/>
      </rPr>
      <t>'</t>
    </r>
  </si>
  <si>
    <t>Grau de satisfacció del PTGAS amb el treball desenvolupat a la seva unitat</t>
  </si>
  <si>
    <t>https://www.upc.edu/indicadors/ca/docencia/continguts/quadre-comandament-bi-indicadors-de-graus-i-masters/enquestes-actuacio-docent/view</t>
  </si>
  <si>
    <t>És el grau de participació de les persones titulades de grau i de màster a les enquestes de satisfacció sobre la valoració global de la titulació</t>
  </si>
  <si>
    <t>Grau de satisfacció del PTGAS amb el suport al desenvolupament</t>
  </si>
  <si>
    <t>Satisfacció del PTGAS amb el suport al desenvolupament, tenint en compte l'efectivitat dels mecanismes interns d'informació i/o comunicació respecte a temes que afecten la seva activitat; la formació i orientació professional per desenvolupar les funcions del seu lloc de treball; la coordinació interna pel que fa a la planificació acadèmica dels estudis (normatives, calendaris, horaris, recursos per a l'activitat docent, etc.); la coordinació interna pel que fa la gestió dels procediments acadèmics (accés i admissiói, matrícula, beques i ajuts, mobilitat, tutories, pràctiques, avaluació estudiantat, tractament d'incidències, etc.) i la coordinació interna pel que fa a mecanismes de seguiment i millora (plans estratègics, memòries, informes de seguiment i acreditació de titulacons, sistema de garantia interna de la qualitat, etc.)</t>
  </si>
  <si>
    <t>Mitjana de les valoracions obtingudes relacionades amb el suport al desenvolupament [efectivitat dels mecanismes interns d'informació i/o comunicació respecte a temes que afecten la seva activitat; la formació i orientació professional per desenvolupar les funcions del seu lloc de treball; la coordinació interna pel que fa a la planificació acadèmica dels estudis (normatives, calendaris, horaris, recursos per a l'activitat docent, etc.); la coordinació interna pel que fa la gestió dels procediments acadèmics (accés i admissiói, matrícula, beques i ajuts, mobilitat, tutories, pràctiques, avaluació estudiantat, tractament d'incidències, etc.) i la coordinació interna pel que fa a mecanismes de seguiment i millora (plans estratègics, memòries, informes de seguiment i acreditació de titulacons, sistema de garantia interna de la qualitat, etc.)]</t>
  </si>
  <si>
    <t>Aquest indicador s'obté, en el cas de les pertsones titulades de grau dividint el nombre de persones titulades de grau que participen a l'enquesta de satisfacció i el nombre total de persones  titulades de grau del centre i multiplicat per cent. En el cas del màster seria nombre de persones titulades de màster que participen a l'enquesta de satisfacció dividit pel nombre total de persones titulades de màster del centre i multiplicat per cent.</t>
  </si>
  <si>
    <r>
      <t>Mitjana dels valors obtinguts a la pregunta '</t>
    </r>
    <r>
      <rPr>
        <i/>
        <sz val="10"/>
        <color theme="1"/>
        <rFont val="Arial"/>
        <family val="2"/>
      </rPr>
      <t>Valora el teu grau de satisfacció al fet de treballar en aquesta unitat</t>
    </r>
    <r>
      <rPr>
        <sz val="10"/>
        <color theme="1"/>
        <rFont val="Arial"/>
        <family val="2"/>
      </rPr>
      <t>'</t>
    </r>
  </si>
  <si>
    <t xml:space="preserve">Satisfacció de les persones titulades de grau amb l'adequació de les instal·lacions (aules i espais docents) per afavorir el seu aprenentatge i en el cas dels de màster, a més de les instal·lacions, els recursos especials (aules, laboratoris, equips informàtics, biblioteca, equipaments de recerca, etc.). </t>
  </si>
  <si>
    <t>Satisfacció dels titulats i titulades de grau amb els serveis de suport a l’estudiantat i l’assessorament i l’atenció rebuda en relació amb la matriculació, tràmits acadèmics, beques, etc.</t>
  </si>
  <si>
    <t>triennal</t>
  </si>
  <si>
    <t>200 al 2030</t>
  </si>
  <si>
    <t>250 al 2030</t>
  </si>
  <si>
    <t>reclamació 1</t>
  </si>
  <si>
    <t>queixa 1</t>
  </si>
  <si>
    <t>queixes 3 / reclamacions 2</t>
  </si>
  <si>
    <t>suggeriments 2</t>
  </si>
  <si>
    <t>reclamació 2</t>
  </si>
  <si>
    <t>queixes 4</t>
  </si>
  <si>
    <t>suggeriments 2 / reclamació 1</t>
  </si>
  <si>
    <r>
      <rPr>
        <sz val="10"/>
        <color rgb="FFC00000"/>
        <rFont val="Calibri"/>
        <family val="2"/>
      </rPr>
      <t>queixes 3</t>
    </r>
    <r>
      <rPr>
        <sz val="10"/>
        <color rgb="FF000000"/>
        <rFont val="Calibri"/>
        <family val="2"/>
      </rPr>
      <t xml:space="preserve"> / </t>
    </r>
    <r>
      <rPr>
        <sz val="10"/>
        <color theme="7" tint="-0.249977111117893"/>
        <rFont val="Calibri"/>
        <family val="2"/>
      </rPr>
      <t>suggeriment 1</t>
    </r>
  </si>
  <si>
    <r>
      <rPr>
        <sz val="10"/>
        <color theme="7" tint="-0.249977111117893"/>
        <rFont val="Calibri"/>
        <family val="2"/>
      </rPr>
      <t>queixa 1</t>
    </r>
    <r>
      <rPr>
        <sz val="10"/>
        <color rgb="FF000000"/>
        <rFont val="Calibri"/>
        <family val="2"/>
      </rPr>
      <t xml:space="preserve"> / </t>
    </r>
    <r>
      <rPr>
        <sz val="10"/>
        <color theme="7" tint="-0.249977111117893"/>
        <rFont val="Calibri"/>
        <family val="2"/>
      </rPr>
      <t>suggeriment 1</t>
    </r>
  </si>
  <si>
    <t>queixes i reclamacions 1</t>
  </si>
  <si>
    <t>Percentatge de participació en l’enquesta a l’estudiantat sobre la docència i les assignatures</t>
  </si>
  <si>
    <t>Nombre de PDI i de PTGAS que fan cursos de formació</t>
  </si>
  <si>
    <t>Grau de satisfacció del PDI amb la formació rebuda</t>
  </si>
  <si>
    <t>Grau de satisfacció del PTGAS amb la formació rebuda</t>
  </si>
  <si>
    <t>Satisfacció del PTGAS de treballar a la seva unitat</t>
  </si>
  <si>
    <t>És el grau de participació de l'estudiantat a l'hora de respondre les enquestes sobre la seva satisfacció amb la docència rebuda i les assignatures cursades. Aconseguir una alta participació és essencial per tal d'obtenir resultats significatius en la millora de la qualitat</t>
  </si>
  <si>
    <t>Satisfacció del PTGAS amb la formació que ha rebut</t>
  </si>
  <si>
    <t>Grau de satisfacció de les persones titulades de màster amb l'adequació de la tutorització del treball de fi d’estudis</t>
  </si>
  <si>
    <r>
      <rPr>
        <b/>
        <sz val="10"/>
        <color theme="7" tint="-0.249977111117893"/>
        <rFont val="Calibri"/>
        <family val="2"/>
      </rPr>
      <t xml:space="preserve">G </t>
    </r>
    <r>
      <rPr>
        <sz val="10"/>
        <color theme="7" tint="-0.249977111117893"/>
        <rFont val="Calibri"/>
        <family val="2"/>
      </rPr>
      <t>71,4%</t>
    </r>
    <r>
      <rPr>
        <sz val="10"/>
        <color theme="1"/>
        <rFont val="Calibri"/>
        <family val="2"/>
      </rPr>
      <t xml:space="preserve">/          </t>
    </r>
    <r>
      <rPr>
        <b/>
        <sz val="10"/>
        <color theme="7" tint="-0.249977111117893"/>
        <rFont val="Calibri"/>
        <family val="2"/>
      </rPr>
      <t>M</t>
    </r>
    <r>
      <rPr>
        <sz val="10"/>
        <color theme="7" tint="-0.249977111117893"/>
        <rFont val="Calibri"/>
        <family val="2"/>
      </rPr>
      <t xml:space="preserve"> 77,80%</t>
    </r>
  </si>
  <si>
    <r>
      <rPr>
        <b/>
        <sz val="10"/>
        <color theme="7" tint="-0.249977111117893"/>
        <rFont val="Calibri"/>
        <family val="2"/>
      </rPr>
      <t>G</t>
    </r>
    <r>
      <rPr>
        <sz val="10"/>
        <color theme="7" tint="-0.249977111117893"/>
        <rFont val="Calibri"/>
        <family val="2"/>
      </rPr>
      <t xml:space="preserve"> 76,77%</t>
    </r>
    <r>
      <rPr>
        <sz val="10"/>
        <color theme="1"/>
        <rFont val="Calibri"/>
        <family val="2"/>
      </rPr>
      <t xml:space="preserve">/     </t>
    </r>
    <r>
      <rPr>
        <b/>
        <sz val="10"/>
        <color theme="7" tint="-0.249977111117893"/>
        <rFont val="Calibri"/>
        <family val="2"/>
      </rPr>
      <t>M</t>
    </r>
    <r>
      <rPr>
        <sz val="10"/>
        <color theme="7" tint="-0.249977111117893"/>
        <rFont val="Calibri"/>
        <family val="2"/>
      </rPr>
      <t xml:space="preserve"> 73,45%</t>
    </r>
  </si>
  <si>
    <r>
      <rPr>
        <b/>
        <sz val="10"/>
        <color theme="7" tint="-0.249977111117893"/>
        <rFont val="Calibri"/>
        <family val="2"/>
      </rPr>
      <t>G</t>
    </r>
    <r>
      <rPr>
        <sz val="10"/>
        <color theme="7" tint="-0.249977111117893"/>
        <rFont val="Calibri"/>
        <family val="2"/>
      </rPr>
      <t xml:space="preserve"> 78,41%</t>
    </r>
    <r>
      <rPr>
        <sz val="10"/>
        <color theme="1"/>
        <rFont val="Calibri"/>
        <family val="2"/>
      </rPr>
      <t xml:space="preserve">/      </t>
    </r>
    <r>
      <rPr>
        <b/>
        <sz val="10"/>
        <color theme="7" tint="-0.249977111117893"/>
        <rFont val="Calibri"/>
        <family val="2"/>
      </rPr>
      <t>M</t>
    </r>
    <r>
      <rPr>
        <sz val="10"/>
        <color theme="7" tint="-0.249977111117893"/>
        <rFont val="Calibri"/>
        <family val="2"/>
      </rPr>
      <t xml:space="preserve"> 73,68%</t>
    </r>
  </si>
  <si>
    <r>
      <rPr>
        <b/>
        <sz val="10"/>
        <color theme="7" tint="-0.249977111117893"/>
        <rFont val="Calibri"/>
        <family val="2"/>
      </rPr>
      <t>G</t>
    </r>
    <r>
      <rPr>
        <sz val="10"/>
        <color theme="7" tint="-0.249977111117893"/>
        <rFont val="Calibri"/>
        <family val="2"/>
      </rPr>
      <t xml:space="preserve"> 75,58%</t>
    </r>
    <r>
      <rPr>
        <sz val="10"/>
        <color theme="1"/>
        <rFont val="Calibri"/>
        <family val="2"/>
      </rPr>
      <t xml:space="preserve"> /     </t>
    </r>
    <r>
      <rPr>
        <b/>
        <sz val="10"/>
        <color theme="7" tint="-0.249977111117893"/>
        <rFont val="Calibri"/>
        <family val="2"/>
      </rPr>
      <t>M</t>
    </r>
    <r>
      <rPr>
        <sz val="10"/>
        <color theme="7" tint="-0.249977111117893"/>
        <rFont val="Calibri"/>
        <family val="2"/>
      </rPr>
      <t xml:space="preserve"> 71,52%</t>
    </r>
  </si>
  <si>
    <t>Suma de tots els ECTS de les assignatures que s'imparteixen en anglès al grau en Arquitectura Tècnica i Edificació</t>
  </si>
  <si>
    <t>Màster universitari en Desenvolupament i Gestió d’Actius Immobiliaris</t>
  </si>
  <si>
    <t>2020-2021*</t>
  </si>
  <si>
    <r>
      <rPr>
        <u/>
        <sz val="10"/>
        <color rgb="FFC00000"/>
        <rFont val="Calibri"/>
        <family val="2"/>
      </rPr>
      <t>D 37,39%</t>
    </r>
    <r>
      <rPr>
        <u/>
        <sz val="10"/>
        <color theme="10"/>
        <rFont val="Calibri"/>
        <family val="2"/>
      </rPr>
      <t xml:space="preserve"> /      </t>
    </r>
    <r>
      <rPr>
        <u/>
        <sz val="10"/>
        <color rgb="FFC00000"/>
        <rFont val="Calibri"/>
        <family val="2"/>
      </rPr>
      <t>H 62,21%</t>
    </r>
  </si>
  <si>
    <r>
      <rPr>
        <u/>
        <sz val="10"/>
        <color rgb="FFC00000"/>
        <rFont val="Calibri"/>
        <family val="2"/>
      </rPr>
      <t>D 38,81%</t>
    </r>
    <r>
      <rPr>
        <u/>
        <sz val="10"/>
        <color theme="10"/>
        <rFont val="Calibri"/>
        <family val="2"/>
      </rPr>
      <t xml:space="preserve"> /      </t>
    </r>
    <r>
      <rPr>
        <u/>
        <sz val="10"/>
        <color rgb="FFC00000"/>
        <rFont val="Calibri"/>
        <family val="2"/>
      </rPr>
      <t>H 61,19%</t>
    </r>
  </si>
  <si>
    <r>
      <rPr>
        <u/>
        <sz val="10"/>
        <color theme="7" tint="-0.249977111117893"/>
        <rFont val="Calibri"/>
        <family val="2"/>
      </rPr>
      <t>D 41,41%</t>
    </r>
    <r>
      <rPr>
        <u/>
        <sz val="10"/>
        <color theme="10"/>
        <rFont val="Calibri"/>
        <family val="2"/>
      </rPr>
      <t xml:space="preserve"> /     </t>
    </r>
    <r>
      <rPr>
        <u/>
        <sz val="10"/>
        <color theme="7" tint="-0.249977111117893"/>
        <rFont val="Calibri"/>
        <family val="2"/>
      </rPr>
      <t>H 58,59%</t>
    </r>
  </si>
  <si>
    <r>
      <rPr>
        <u/>
        <sz val="10"/>
        <color theme="7" tint="-0.249977111117893"/>
        <rFont val="Calibri"/>
        <family val="2"/>
      </rPr>
      <t>D 43,20%</t>
    </r>
    <r>
      <rPr>
        <u/>
        <sz val="10"/>
        <color theme="10"/>
        <rFont val="Calibri"/>
        <family val="2"/>
      </rPr>
      <t xml:space="preserve"> /      </t>
    </r>
    <r>
      <rPr>
        <u/>
        <sz val="10"/>
        <color theme="7" tint="-0.249977111117893"/>
        <rFont val="Calibri"/>
        <family val="2"/>
      </rPr>
      <t>H 56,80%</t>
    </r>
  </si>
  <si>
    <r>
      <rPr>
        <u/>
        <sz val="10"/>
        <color theme="7" tint="-0.249977111117893"/>
        <rFont val="Calibri"/>
        <family val="2"/>
      </rPr>
      <t>D 40,80%</t>
    </r>
    <r>
      <rPr>
        <u/>
        <sz val="10"/>
        <color theme="10"/>
        <rFont val="Calibri"/>
        <family val="2"/>
      </rPr>
      <t xml:space="preserve"> /         </t>
    </r>
    <r>
      <rPr>
        <u/>
        <sz val="10"/>
        <color theme="7" tint="-0.249977111117893"/>
        <rFont val="Calibri"/>
        <family val="2"/>
      </rPr>
      <t>H 59,20%</t>
    </r>
  </si>
  <si>
    <r>
      <rPr>
        <u/>
        <sz val="10"/>
        <color rgb="FFC00000"/>
        <rFont val="Calibri"/>
        <family val="2"/>
      </rPr>
      <t>D 39,78%</t>
    </r>
    <r>
      <rPr>
        <u/>
        <sz val="10"/>
        <color theme="10"/>
        <rFont val="Calibri"/>
        <family val="2"/>
      </rPr>
      <t xml:space="preserve"> /     </t>
    </r>
    <r>
      <rPr>
        <u/>
        <sz val="10"/>
        <color rgb="FFC00000"/>
        <rFont val="Calibri"/>
        <family val="2"/>
      </rPr>
      <t>H 60,22%</t>
    </r>
  </si>
  <si>
    <t>GATE 5,000/ GEGG 5,000</t>
  </si>
  <si>
    <t>GATE 5,000 / GEGG 5,000</t>
  </si>
  <si>
    <t>Percentatge de treballs de fi d’estudis defensats distribuïts per qualificacions</t>
  </si>
  <si>
    <t>Distribució en percentatge del nombre de treballs per tipus de qualificació obtinguda</t>
  </si>
  <si>
    <t>Aquest indicador s'obté de la divisió del nombre de treballs de fi d'estudis que han obtingut un rang de qualificacions i el total de treballs defensats, multiplicat per cent</t>
  </si>
  <si>
    <t>7&lt;=7,9</t>
  </si>
  <si>
    <t>5&lt;=6,9</t>
  </si>
  <si>
    <t>8&lt;=8,9</t>
  </si>
  <si>
    <t>9&lt;=10 E</t>
  </si>
  <si>
    <t>9&lt;=10 MH</t>
  </si>
  <si>
    <r>
      <rPr>
        <b/>
        <sz val="10"/>
        <color rgb="FF000000"/>
        <rFont val="Calibri"/>
        <family val="2"/>
      </rPr>
      <t>PDI</t>
    </r>
    <r>
      <rPr>
        <sz val="10"/>
        <color rgb="FF000000"/>
        <rFont val="Calibri"/>
        <family val="2"/>
      </rPr>
      <t xml:space="preserve"> 300h / </t>
    </r>
    <r>
      <rPr>
        <b/>
        <sz val="10"/>
        <color rgb="FF000000"/>
        <rFont val="Calibri"/>
        <family val="2"/>
      </rPr>
      <t>PTGAS</t>
    </r>
    <r>
      <rPr>
        <sz val="10"/>
        <color rgb="FF000000"/>
        <rFont val="Calibri"/>
        <family val="2"/>
      </rPr>
      <t xml:space="preserve"> 200h</t>
    </r>
  </si>
  <si>
    <r>
      <rPr>
        <b/>
        <sz val="10"/>
        <color theme="7" tint="-0.249977111117893"/>
        <rFont val="Calibri"/>
        <family val="2"/>
      </rPr>
      <t>PDI</t>
    </r>
    <r>
      <rPr>
        <sz val="10"/>
        <color theme="7" tint="-0.249977111117893"/>
        <rFont val="Calibri"/>
        <family val="2"/>
      </rPr>
      <t xml:space="preserve"> 34</t>
    </r>
    <r>
      <rPr>
        <sz val="10"/>
        <color rgb="FF000000"/>
        <rFont val="Calibri"/>
        <family val="2"/>
      </rPr>
      <t>/</t>
    </r>
    <r>
      <rPr>
        <b/>
        <sz val="10"/>
        <color rgb="FFC00000"/>
        <rFont val="Calibri"/>
        <family val="2"/>
      </rPr>
      <t>PTGAS</t>
    </r>
    <r>
      <rPr>
        <sz val="10"/>
        <color rgb="FFC00000"/>
        <rFont val="Calibri"/>
        <family val="2"/>
      </rPr>
      <t xml:space="preserve"> 14</t>
    </r>
  </si>
  <si>
    <t>&lt; 4,9</t>
  </si>
  <si>
    <r>
      <rPr>
        <b/>
        <sz val="10"/>
        <color theme="7" tint="-0.249977111117893"/>
        <rFont val="Calibri"/>
        <family val="2"/>
      </rPr>
      <t>G</t>
    </r>
    <r>
      <rPr>
        <sz val="10"/>
        <color theme="7" tint="-0.249977111117893"/>
        <rFont val="Calibri"/>
        <family val="2"/>
      </rPr>
      <t xml:space="preserve"> 25,5%</t>
    </r>
    <r>
      <rPr>
        <sz val="10"/>
        <color theme="1"/>
        <rFont val="Calibri"/>
        <family val="2"/>
      </rPr>
      <t xml:space="preserve">/           </t>
    </r>
    <r>
      <rPr>
        <b/>
        <sz val="10"/>
        <color rgb="FFC00000"/>
        <rFont val="Calibri"/>
        <family val="2"/>
      </rPr>
      <t>M</t>
    </r>
    <r>
      <rPr>
        <sz val="10"/>
        <color rgb="FFC00000"/>
        <rFont val="Calibri"/>
        <family val="2"/>
      </rPr>
      <t xml:space="preserve"> 24,10%</t>
    </r>
  </si>
  <si>
    <t>&lt;20%</t>
  </si>
  <si>
    <t>&lt;30%</t>
  </si>
  <si>
    <r>
      <rPr>
        <u/>
        <sz val="10"/>
        <color theme="7" tint="-0.249977111117893"/>
        <rFont val="Calibri"/>
        <family val="2"/>
      </rPr>
      <t>D 41,75%</t>
    </r>
    <r>
      <rPr>
        <u/>
        <sz val="10"/>
        <color theme="10"/>
        <rFont val="Calibri"/>
        <family val="2"/>
      </rPr>
      <t xml:space="preserve"> /     </t>
    </r>
    <r>
      <rPr>
        <u/>
        <sz val="10"/>
        <color theme="7" tint="-0.249977111117893"/>
        <rFont val="Calibri"/>
        <family val="2"/>
      </rPr>
      <t>H 58,25%</t>
    </r>
  </si>
  <si>
    <t>Màster universitari en Desenvolupament i Gestió d'Actius Immobiliaris*</t>
  </si>
  <si>
    <t>* Aquest màster va iniciar docència al curs 2024-2025</t>
  </si>
  <si>
    <t>Valor objectiu Taxa d'eficiència</t>
  </si>
  <si>
    <t>90,00%*</t>
  </si>
  <si>
    <t>95,00%*</t>
  </si>
  <si>
    <t>310709 - Introducció a les Estructures</t>
  </si>
  <si>
    <t>310721 - Instal·lacions de Fluids</t>
  </si>
  <si>
    <t>310722 - Prevenció de Riscos Laborals</t>
  </si>
  <si>
    <t>310747 - Gaudí i Art Noveau (Gaudí, modernisme, etc.)</t>
  </si>
  <si>
    <t>310760 - Canvi d’ús en Edificació</t>
  </si>
  <si>
    <t>310764 - Intel·ligència Artificial Aplicada a la Construcció</t>
  </si>
  <si>
    <t>310765 - Acústica Arquitectònica</t>
  </si>
  <si>
    <t>310625 - Tractament Digital d’Imatges</t>
  </si>
  <si>
    <t>310426 - Modelatge Avançat per a Processos Constructius</t>
  </si>
  <si>
    <t>310743 - Il·luminació Arquitectònica</t>
  </si>
  <si>
    <t>310754 - Arquitectura Circular</t>
  </si>
  <si>
    <t>310757 - Materials i Tècniques Tradicionals</t>
  </si>
  <si>
    <t>310645 - Sensors i Sistemes de Captura de Geoinformació</t>
  </si>
  <si>
    <t>310722 - Prevenció de Riscos Laborals </t>
  </si>
  <si>
    <t>310744 - Projecte Financer Immobiliari</t>
  </si>
  <si>
    <t>310759 - Dibuix d'Enllaços i Superfícies</t>
  </si>
  <si>
    <t>310505 - Gestió per Processos i Direcció de Projectes. PMI</t>
  </si>
  <si>
    <t>310506 - Gestió del Patrimoni Immobiliari. FM</t>
  </si>
  <si>
    <t>310006 - Economia de l’Empresa</t>
  </si>
  <si>
    <t>310007 - Seguretat i Salut Laboral</t>
  </si>
  <si>
    <t>310008 - Materials de Construcció I</t>
  </si>
  <si>
    <t>310009 - Expressió Gràfica II</t>
  </si>
  <si>
    <t>310010 - Instal·lacions I</t>
  </si>
  <si>
    <t>310011 - Materials de Construcció II</t>
  </si>
  <si>
    <t>310014 - Dret a l’Edificació</t>
  </si>
  <si>
    <t>310015 - Instal·lacions II</t>
  </si>
  <si>
    <t>310016 - Aixecaments i Replantejaments en l’Edificació</t>
  </si>
  <si>
    <t>310018 - Arquitectura, Construcció i Ciutat en la Història d’Occident</t>
  </si>
  <si>
    <t>310020 - Expressió Gràfica III</t>
  </si>
  <si>
    <t>310023 - Peritacions i Taxacions</t>
  </si>
  <si>
    <t>310024 - Gestió Urbanística</t>
  </si>
  <si>
    <t>310026 - Pressupostos i Control de Costos</t>
  </si>
  <si>
    <t>310028 - Qualitat a l’Edificació</t>
  </si>
  <si>
    <t>310032 - Planificació i Organització d’Obres</t>
  </si>
  <si>
    <t>310072 - Edificació Bioclimàtica</t>
  </si>
  <si>
    <t>310073 - Materials, Elements i Sistemes Sostenibles</t>
  </si>
  <si>
    <t>310074 - Energia i Edificació</t>
  </si>
  <si>
    <t>310075 - Edificació i Mediambient</t>
  </si>
  <si>
    <t>310076 - Eficiència Energètica</t>
  </si>
  <si>
    <t>310077 - Diagnosi i Rehabilitació Energètica d’Edificis</t>
  </si>
  <si>
    <t>310087 - Introducció al Projecte d’Interior</t>
  </si>
  <si>
    <t>310088 - Projecte de l’Espai Internior</t>
  </si>
  <si>
    <t>310089 - Representació Virtual del Projecte Interior</t>
  </si>
  <si>
    <t>310096 - Gaudí, Modernisme, Noucentisme, etc.</t>
  </si>
  <si>
    <t>310150 - Estudi Històric i Representació Gràfica per a la Rehabilitació</t>
  </si>
  <si>
    <t>310151 - Diagnosis per a la Rehabilitació</t>
  </si>
  <si>
    <t>310152 - Projectes de Rehabilitació</t>
  </si>
  <si>
    <t>310159 - Estratègies Empresarials i Innovació</t>
  </si>
  <si>
    <t>310160 - Emprenedoria i Pla de Negocis</t>
  </si>
  <si>
    <t>310001 - Fonaments Matemàtics de l’Enginyeria en Edificació</t>
  </si>
  <si>
    <t>310003 - Expressió Gràfica I</t>
  </si>
  <si>
    <t>310066 - Estudi Històric i Representació Gràfica per a la Rehabilitació</t>
  </si>
  <si>
    <t>310067 - Diagnosi en Rehabilitació</t>
  </si>
  <si>
    <t>310068 - Projectes de Rehabilitació</t>
  </si>
  <si>
    <t>310069 - Edificació i Normativa</t>
  </si>
  <si>
    <t>310070 - Dimensionat, Manteniment i Gestió de Xarxes</t>
  </si>
  <si>
    <t>310071 - Projectes d’Instal·lacions</t>
  </si>
  <si>
    <t>310088 - Projecte de l’Espai Interior</t>
  </si>
  <si>
    <t>310096 - Gaudí. Modernisme, Noucentisme, ...</t>
  </si>
  <si>
    <t>310507 - Gestió Energètica d’Edificis</t>
  </si>
  <si>
    <t>240801 - Fonaments de la Prevenció</t>
  </si>
  <si>
    <t>240802 - Legislació de la Seguretat i la Salut</t>
  </si>
  <si>
    <t>240804 - Organització del Treball</t>
  </si>
  <si>
    <t>240806 - Psicosociologia Laboral I</t>
  </si>
  <si>
    <t>240809 - Formació i Comunicació</t>
  </si>
  <si>
    <t>240811 - Anàlisi Econòmica i Financera de l’Empresa</t>
  </si>
  <si>
    <t>240822 - Complements en Físico-Química</t>
  </si>
  <si>
    <t>310090 - Emprenedoria i Innovació</t>
  </si>
  <si>
    <t>310153 - Projectes d’Adaptació i Canvi d’Ús de l’Edifici</t>
  </si>
  <si>
    <t>310C01 - Ampliació d’Estructures i Geotècnia</t>
  </si>
  <si>
    <t>310C03 - Gestió Integrada de Qualitat, Seguretat i Medi Ambient</t>
  </si>
  <si>
    <t>310C04 - Peritacions i Taxacions</t>
  </si>
  <si>
    <t>310415 - Anàlisi Històric-Arquitectònic-Constructiu de l’Edificació Existent</t>
  </si>
  <si>
    <t>310417 - Avaluació Integral de l’Edifici Existent. Anàlisi Estructural</t>
  </si>
  <si>
    <t>240814 - Epidemiologia Laboral</t>
  </si>
  <si>
    <t>240815 - Vigilància de la Salut</t>
  </si>
  <si>
    <t>240818 - Higiene Industrial II</t>
  </si>
  <si>
    <t>240819 - Seguretat en el Treball II</t>
  </si>
  <si>
    <t>310710 - MATERIALS PETRIS</t>
  </si>
  <si>
    <t>310712 - TALLER 2: MODELITZAR CONCEPTES (BIM)</t>
  </si>
  <si>
    <t>310716 - MATERIALS NO PETRIS</t>
  </si>
  <si>
    <t>310730 - TALLER 5: DIAGNOSI</t>
  </si>
  <si>
    <t>310733 - PRESSUPOSTOS I CONTROL DE COSTOS</t>
  </si>
  <si>
    <t>310737 - PERITATGES I TAXACIONS</t>
  </si>
  <si>
    <t>310740 - TALLER 8: PROJECTES</t>
  </si>
  <si>
    <t>310741 - TALLER 9: MODEL FINAL</t>
  </si>
  <si>
    <t>310740 - Taller 8: Projectes</t>
  </si>
  <si>
    <t>310641 - Tractament Precís de Dades GNSS</t>
  </si>
  <si>
    <t>310286 - Fonaments del Funcionament dels Submercats Immobiliaris</t>
  </si>
  <si>
    <t>310288 - Gestió i Inversió Immobiliària</t>
  </si>
  <si>
    <t>Doble titulació entre el grau en Arquitectura Tècnica i Edificació - grau en Enginyeria Civil</t>
  </si>
  <si>
    <t>310703 - INTRODUCCIO AL DIBUIX ARQUITECTONIC</t>
  </si>
  <si>
    <t>310708 - DIBUIX ARQUITECTONIC</t>
  </si>
  <si>
    <t>310711 - ARQUITECTURA, CONSTRUCCIO I CIUTAT EN LA HISTORIA</t>
  </si>
  <si>
    <t>310714 - CONSTRUCCIO D'ESTRUCTURES</t>
  </si>
  <si>
    <t>310717 - GESTIO EMPRESARIAL</t>
  </si>
  <si>
    <t>310718 - TALLER 3: GESTIO I</t>
  </si>
  <si>
    <t>310722 - PREVENCIO DE RISCOS LABORALS</t>
  </si>
  <si>
    <t>310723 - LEGISLACIO APLICADA A L'EDIFICACIO</t>
  </si>
  <si>
    <t>310724 - TALLER 4: ANALISI DE L'EDIFICI</t>
  </si>
  <si>
    <t>310726 - CONSTRUCCIO D'ENVOLUPANTS I ACABATS</t>
  </si>
  <si>
    <t>310731 - TECNIQUES AVANCADES D'EXPRESSIO GRAFICA</t>
  </si>
  <si>
    <t>310732 - PLANIFICACIO I ORGANITZACIO D'OBRES</t>
  </si>
  <si>
    <t>310734 - QUALITAT EN L'EDIFICACIO</t>
  </si>
  <si>
    <t>310735 - TALLER 6: GESTIO II</t>
  </si>
  <si>
    <t>310736 - CONSERVACIO I MANTENIMENT</t>
  </si>
  <si>
    <t>310738 - COORDINACIO DE SEGURETAT I SALUT LABORAL</t>
  </si>
  <si>
    <t>310704 - INTRODUCCIO A LA CONSTRUCCIO</t>
  </si>
  <si>
    <t>310706 - TALLER 1: APRENDRE DE LA CONSTRUCCIO TRADICIONAL</t>
  </si>
  <si>
    <t>310725 - PATOLOGIA DE L'EDIFICACIO</t>
  </si>
  <si>
    <t>310728 - INSTAL?LACIONS ELECTROMECANIQUES</t>
  </si>
  <si>
    <t>310739 - TALLER 7: REHABILITACIO</t>
  </si>
  <si>
    <t>Indicadors del procés P.310.1.1 Definició de la política i objectius de qualitat</t>
  </si>
  <si>
    <t>Indicadors del procés P.310.2.1.1 Verificació</t>
  </si>
  <si>
    <t>Indicadors del procés P.310.2.1.2 Seguiment</t>
  </si>
  <si>
    <t>Indicadors del procés P.310.2.1.3 Modificació</t>
  </si>
  <si>
    <t>Indicadors del procés P.310.2.1.4 Acreditació</t>
  </si>
  <si>
    <t>Indicadors del procés P.310.3.1 Definició dels perfils d'ingrés, egrés i criteris d'accés de l'estudiantat</t>
  </si>
  <si>
    <t>Indicadors del procés P.310.3.2 Suport i orientació a l'estudiantat</t>
  </si>
  <si>
    <t>Indicadors del procés P.310.3.3 Metodologia d'ensenyament i avaluació</t>
  </si>
  <si>
    <t>Indicadors del procés P.310.3.4 Gestió de la mobilitat de l´estudiantat</t>
  </si>
  <si>
    <t>Indicadors del procés P.310.3.5 Gestió de l’orientació professional</t>
  </si>
  <si>
    <t>Indicadors del procés P.310.3.6 Gestió de les pràctiques externes</t>
  </si>
  <si>
    <t>Indicadors del procés P.310.3.7 Gestió d’incidències: queixes, reclamacions, suggeriments i felicitacions</t>
  </si>
  <si>
    <t>Indicadors del procés P.310.4.1 Definició de les polítiques del personal docent i investigador i del personal tècnic, de gestió i d’administració i serveis</t>
  </si>
  <si>
    <t>Indicadors del procés P.310.4.2 Accés i selecció del personal docent i investigador i del personal tècnic, de gestió i d’administració i serveis</t>
  </si>
  <si>
    <t>Indicadors del procés P.310.4.3 Avaluació docent del personal docent i investigador</t>
  </si>
  <si>
    <t>Indicadors del procés P.310.4.4 Formació del personal docent i investigador i del personal tècnic, de gestió i d’administració i serveis</t>
  </si>
  <si>
    <t>Indicadors del procés P.310.5.1 Gestió i millora dels recursos materials</t>
  </si>
  <si>
    <t>Indicadors del procés P.310.5.2 Gestió i millora dels serveis</t>
  </si>
  <si>
    <t>Indicadors del procés P.310.6.1 Recollida i anàlisi dels resultats</t>
  </si>
  <si>
    <t>Indicadors del procés P.310.7.1 Publicació d’informació i rendició de comptes</t>
  </si>
  <si>
    <t>Indicadors del procés P.310.8.1 Desplegament, seguiment i revisió del SGIQ, i control de la documentació</t>
  </si>
  <si>
    <r>
      <rPr>
        <b/>
        <sz val="10"/>
        <color theme="7" tint="-0.249977111117893"/>
        <rFont val="Calibri"/>
        <family val="2"/>
      </rPr>
      <t>1Q</t>
    </r>
    <r>
      <rPr>
        <sz val="10"/>
        <color theme="7" tint="-0.249977111117893"/>
        <rFont val="Calibri"/>
        <family val="2"/>
      </rPr>
      <t xml:space="preserve"> 40,08%</t>
    </r>
    <r>
      <rPr>
        <sz val="10"/>
        <color theme="1"/>
        <rFont val="Calibri"/>
        <family val="2"/>
      </rPr>
      <t xml:space="preserve"> / </t>
    </r>
    <r>
      <rPr>
        <b/>
        <sz val="10"/>
        <color rgb="FFC00000"/>
        <rFont val="Calibri"/>
        <family val="2"/>
      </rPr>
      <t>2Q</t>
    </r>
    <r>
      <rPr>
        <sz val="10"/>
        <color rgb="FFC00000"/>
        <rFont val="Calibri"/>
        <family val="2"/>
      </rPr>
      <t xml:space="preserve">  30,26%</t>
    </r>
  </si>
  <si>
    <r>
      <rPr>
        <b/>
        <sz val="10"/>
        <color theme="7" tint="-0.249977111117893"/>
        <rFont val="Calibri"/>
        <family val="2"/>
      </rPr>
      <t>1Q</t>
    </r>
    <r>
      <rPr>
        <sz val="10"/>
        <color theme="7" tint="-0.249977111117893"/>
        <rFont val="Calibri"/>
        <family val="2"/>
      </rPr>
      <t xml:space="preserve"> 45,70%</t>
    </r>
  </si>
  <si>
    <r>
      <rPr>
        <b/>
        <sz val="10"/>
        <color rgb="FFC00000"/>
        <rFont val="Calibri"/>
        <family val="2"/>
      </rPr>
      <t>1Q</t>
    </r>
    <r>
      <rPr>
        <sz val="10"/>
        <color rgb="FFC00000"/>
        <rFont val="Calibri"/>
        <family val="2"/>
      </rPr>
      <t xml:space="preserve"> 37,28%</t>
    </r>
    <r>
      <rPr>
        <sz val="10"/>
        <color theme="1"/>
        <rFont val="Calibri"/>
        <family val="2"/>
      </rPr>
      <t xml:space="preserve"> / </t>
    </r>
    <r>
      <rPr>
        <b/>
        <sz val="10"/>
        <color theme="7" tint="-0.249977111117893"/>
        <rFont val="Calibri"/>
        <family val="2"/>
      </rPr>
      <t>2Q</t>
    </r>
    <r>
      <rPr>
        <sz val="10"/>
        <color theme="7" tint="-0.249977111117893"/>
        <rFont val="Calibri"/>
        <family val="2"/>
      </rPr>
      <t xml:space="preserve"> 41,74%</t>
    </r>
  </si>
  <si>
    <r>
      <rPr>
        <b/>
        <sz val="10"/>
        <color theme="5" tint="-0.249977111117893"/>
        <rFont val="Calibri"/>
        <family val="2"/>
      </rPr>
      <t>1Q</t>
    </r>
    <r>
      <rPr>
        <sz val="10"/>
        <color theme="5" tint="-0.249977111117893"/>
        <rFont val="Calibri"/>
        <family val="2"/>
      </rPr>
      <t xml:space="preserve"> 33,53%</t>
    </r>
    <r>
      <rPr>
        <sz val="10"/>
        <color theme="1"/>
        <rFont val="Calibri"/>
        <family val="2"/>
      </rPr>
      <t xml:space="preserve"> / 2Q -</t>
    </r>
  </si>
  <si>
    <r>
      <t xml:space="preserve">Nombre d’Informes de seguiment realitzats per requeriment d’AQU </t>
    </r>
    <r>
      <rPr>
        <sz val="11"/>
        <color rgb="FF000000"/>
        <rFont val="Calibri"/>
        <family val="2"/>
      </rPr>
      <t>Catalunya</t>
    </r>
  </si>
  <si>
    <t>Percentatge de verificacions o re-verificacions de titulacions oficials amb informes d'AQU Catalunya favorables</t>
  </si>
  <si>
    <t>El valor d'aquest indicador ens permet saber l'eficàcia del procés de verificació</t>
  </si>
  <si>
    <t>Total de modificacions substancials avaluades favorablement per AQU Catalunya dividi entre el total de modificacions substancials presentades a AQU Catalunya i multiplicat per cent</t>
  </si>
  <si>
    <t>Queixes, reclamacions, suggeriments i felicitacions rebudes relacionades amb el procés P.310.2.1.4</t>
  </si>
  <si>
    <t>Queixes, reclamacions, suggeriments i felicitacions rebudes relacionades amb el procés P.310.1.1</t>
  </si>
  <si>
    <t>Queixes, reclamacions, suggeriments i felicitacions rebudes relacionades amb el procés P.310.2.1.1</t>
  </si>
  <si>
    <t>Queixes, reclamacions, suggeriments i felicitacions rebudes relacionades amb el procés P.310.2.1.2</t>
  </si>
  <si>
    <t>Queixes, reclamacions, suggeriments i felicitacions rebudes relacionades amb el procés P.310.2.1.3</t>
  </si>
  <si>
    <t>Queixes, reclamacions, suggeriments i felicitacions rebudes relacionades amb el procés P.310.3.1</t>
  </si>
  <si>
    <t>Queixes, reclamacions, suggeriments i felicitacions rebudes relacionades amb el procés P.310.3.2</t>
  </si>
  <si>
    <t>Queixes, reclamacions, suggeriments i felicitacions rebudes relacionades amb el procés P.310.3.3</t>
  </si>
  <si>
    <t>Queixes, reclamacions, suggeriments i felicitacions rebudes relacionades amb el procés P.310.3.4</t>
  </si>
  <si>
    <t>Queixes, reclamacions, suggeriments i felicitacions rebudes relacionades amb el procés P.310.3.5</t>
  </si>
  <si>
    <t>Queixes, reclamacions, suggeriments i felicitacions rebudes relacionades amb el procés P.310.3.6</t>
  </si>
  <si>
    <t>Queixes, reclamacions, suggeriments i felicitacions rebudes relacionades amb el procés P.310.3.7</t>
  </si>
  <si>
    <t>Queixes, reclamacions, suggeriments i felicitacions rebudes relacionades amb el procés P.310.4.1</t>
  </si>
  <si>
    <t>Queixes, reclamacions, suggeriments i felicitacions rebudes relacionades amb el procés P.310.4.2</t>
  </si>
  <si>
    <t>Queixes, reclamacions, suggeriments i felicitacions rebudes relacionades amb el procés P.310.4.3</t>
  </si>
  <si>
    <t>Queixes, reclamacions, suggeriments i felicitacions rebudes relacionades amb el procés P.310.4.4</t>
  </si>
  <si>
    <t>Queixes, reclamacions, suggeriments i felicitacions rebudes relacionades amb el procés P.310.5.1</t>
  </si>
  <si>
    <t>Queixes, reclamacions, suggeriments i felicitacions rebudes relacionades amb el procés P.310.5.2</t>
  </si>
  <si>
    <t>Queixes, reclamacions, suggeriments i felicitacions rebudes relacionades amb el procés P.310.6.1</t>
  </si>
  <si>
    <t>Queixes, reclamacions, suggeriments i felicitacions rebudes relacionades amb el procés P.310.7.1</t>
  </si>
  <si>
    <t>Queixes, reclamacions, suggeriments i felicitacions rebudes relacionades amb el procés P.310.8.1</t>
  </si>
  <si>
    <t>Grau de satisfacció del professorat amb la utilitat de les accions de tutoria que es recullen en el pla d’Acció Tutorial del centre</t>
  </si>
  <si>
    <t>Mitjana de les valoracions obtingudes a la pregunta clau a l'estudiantat: El/la professor/a m'ha ajudat a aprendre. L'escala de valoració és 1-Molt en desacord a 5-Molt d'acord</t>
  </si>
  <si>
    <t>Mitjana de les valoracions obtingudes a la pregunta clau a l'estudiantat: En conjunt estic satisfet/a amb aquesta assignatura. L'escala de valoració és: 1-Molt en desacord a 5-Molt d'acord</t>
  </si>
  <si>
    <t>Anual (juny)</t>
  </si>
  <si>
    <t>Percentatge d’estudiantat de grau apte en fase inicial TP (per titulació)</t>
  </si>
  <si>
    <t>Nombre d'estudiantat de grau apte en fase inicial TP dividit pel nombre total d'estudiantat avaluat i multiplicat per cent</t>
  </si>
  <si>
    <t>Nombre d'estudiantat de grau apte en fase iniciat TP+1 dividit pel nombre total d'estudiantat avaluat i multiplicat per cent</t>
  </si>
  <si>
    <t>Es comptabilitzen els processos que han estat modificats, eliminats o bé han estat creat nous</t>
  </si>
  <si>
    <t>Sotsdirectora de Qualitat, Estratègia i Acadèmica</t>
  </si>
  <si>
    <t>Suma dels processos que han estat modificat, els que s'han eliminat i els que s'han creat de nou</t>
  </si>
  <si>
    <t>És el percentatge de propostes de millora segons l’estat en el qual es troben en un determinat període de seguiment</t>
  </si>
  <si>
    <t>Nombre d'accions de millora finalitzades, o iniciades o no iniciades divit pel nombre total d'accions millora i multiplicat per cent</t>
  </si>
  <si>
    <t>Color de fons verd o color de lletra verda</t>
  </si>
  <si>
    <t>Color de fons vermell o color de lletra vermella</t>
  </si>
  <si>
    <t>Matrícula de nou ingrés respecte el nombre de places que s’ofereixen</t>
  </si>
  <si>
    <t>Valor acceptat i valor objectiu de la matrícula de nou ingrés</t>
  </si>
  <si>
    <t>(la matrícula de nou ingrés conté l'estudiantat que entra de nou accés de les proves PAU + l'estudiantat que canvia d'estudis amb trasllat d'expedient d'una altra titulació)</t>
  </si>
  <si>
    <t>(la matrícula de nou accés conté l'estudiantat que entra de les proves PAU)</t>
  </si>
  <si>
    <t>Matrícula nou ingrés</t>
  </si>
  <si>
    <t>Matrícula de nou ingrés respecte al nombre de places que s’ofereixen</t>
  </si>
  <si>
    <t>Nombre d’estudiantat que s’ha matriculat de nou ingrés a les titulacions del centre respecte al nombre de places que s’ofereixen, entenent que la matrícula de nou ingrés conté l'estudiantat que entra de nou accés de les proves PAU més l'estudiantat que canvia d'estudis amb el trasllat d'expedient des d'una altra titulació</t>
  </si>
  <si>
    <t>Suma de tot l'estudiantat de nou accés que entre de les proves PAU més l'estudiantat que canvia d'estudis amb el trasllat d'expedient des d'una altra titulació i comparat amb el nombre de places que s'ofereixen</t>
  </si>
  <si>
    <t>Sumatori del professorat doctor per gènere dividit pel total del professorat d'aquell gènere i multiplicat per cent, per obtenir el percentatge de professorat doctor, tant per gènere com total per curs</t>
  </si>
  <si>
    <t>febrer (anual)</t>
  </si>
  <si>
    <t>juliol (anual)</t>
  </si>
  <si>
    <t>triennal (març)</t>
  </si>
  <si>
    <t>gener-febrer (anual)</t>
  </si>
  <si>
    <t>juny (anual)</t>
  </si>
  <si>
    <t>desembre (anual)</t>
  </si>
  <si>
    <t>quadrimestral (novembre-desembre-gener) (abril-maig-juny)</t>
  </si>
  <si>
    <t>març (anual)</t>
  </si>
  <si>
    <t>triennal (juny)</t>
  </si>
  <si>
    <t>quadrimestral (gener) (juny)</t>
  </si>
  <si>
    <t>PTGAS personal d'administració i Serveis: Personal d'administració i serveis per categoria i unitat</t>
  </si>
  <si>
    <t>Pressupost destinat a la millora d'espais i d'equipaments docents</t>
  </si>
  <si>
    <t>És el pressupost destinat a les millores d'espais i d'equipament docents del centre que vindria de recursos econòmics generats internament, de pressupost genèric de la UPC i de convocatòries d'ajuts específics per part de la UPC</t>
  </si>
  <si>
    <t>Document de tancament del pressupost de l'Escola</t>
  </si>
  <si>
    <t>Suma de tots els pressupostos destinats a la millora d'espais i d'equipaments docents</t>
  </si>
  <si>
    <t>octubre (anual) PDI / gener (anual) PTGAS</t>
  </si>
  <si>
    <r>
      <rPr>
        <b/>
        <sz val="10"/>
        <color theme="7" tint="-0.249977111117893"/>
        <rFont val="Calibri"/>
        <family val="2"/>
      </rPr>
      <t>PDI</t>
    </r>
    <r>
      <rPr>
        <sz val="10"/>
        <color theme="7" tint="-0.249977111117893"/>
        <rFont val="Calibri"/>
        <family val="2"/>
      </rPr>
      <t xml:space="preserve"> 672h</t>
    </r>
    <r>
      <rPr>
        <sz val="10"/>
        <color rgb="FF00B050"/>
        <rFont val="Calibri"/>
        <family val="2"/>
      </rPr>
      <t xml:space="preserve"> </t>
    </r>
    <r>
      <rPr>
        <sz val="10"/>
        <rFont val="Calibri"/>
        <family val="2"/>
      </rPr>
      <t xml:space="preserve">/ </t>
    </r>
    <r>
      <rPr>
        <b/>
        <sz val="10"/>
        <color theme="7" tint="-0.249977111117893"/>
        <rFont val="Calibri"/>
        <family val="2"/>
      </rPr>
      <t>PTGAS</t>
    </r>
    <r>
      <rPr>
        <sz val="10"/>
        <rFont val="Calibri"/>
        <family val="2"/>
      </rPr>
      <t xml:space="preserve"> </t>
    </r>
    <r>
      <rPr>
        <sz val="10"/>
        <color theme="7" tint="-0.249977111117893"/>
        <rFont val="Calibri"/>
        <family val="2"/>
      </rPr>
      <t>787,5</t>
    </r>
  </si>
  <si>
    <r>
      <rPr>
        <b/>
        <sz val="10"/>
        <color rgb="FF006100"/>
        <rFont val="Calibri"/>
        <family val="2"/>
      </rPr>
      <t xml:space="preserve">PDI </t>
    </r>
    <r>
      <rPr>
        <sz val="10"/>
        <color rgb="FF006100"/>
        <rFont val="Calibri"/>
        <family val="2"/>
      </rPr>
      <t>43 /</t>
    </r>
    <r>
      <rPr>
        <b/>
        <sz val="10"/>
        <color rgb="FF006100"/>
        <rFont val="Calibri"/>
        <family val="2"/>
      </rPr>
      <t xml:space="preserve"> PTGAS</t>
    </r>
    <r>
      <rPr>
        <sz val="10"/>
        <color theme="7" tint="-0.249977111117893"/>
        <rFont val="Calibri"/>
        <family val="2"/>
      </rPr>
      <t xml:space="preserve"> 27</t>
    </r>
  </si>
  <si>
    <r>
      <rPr>
        <b/>
        <sz val="10"/>
        <color rgb="FFC00000"/>
        <rFont val="Calibri"/>
        <family val="2"/>
      </rPr>
      <t xml:space="preserve">G </t>
    </r>
    <r>
      <rPr>
        <sz val="10"/>
        <color rgb="FFC00000"/>
        <rFont val="Calibri"/>
        <family val="2"/>
      </rPr>
      <t>168</t>
    </r>
    <r>
      <rPr>
        <sz val="10"/>
        <color rgb="FF000000"/>
        <rFont val="Calibri"/>
        <family val="2"/>
      </rPr>
      <t xml:space="preserve"> /</t>
    </r>
    <r>
      <rPr>
        <b/>
        <sz val="10"/>
        <color theme="7" tint="-0.499984740745262"/>
        <rFont val="Calibri"/>
        <family val="2"/>
      </rPr>
      <t>M</t>
    </r>
    <r>
      <rPr>
        <sz val="10"/>
        <color theme="7" tint="-0.499984740745262"/>
        <rFont val="Calibri"/>
        <family val="2"/>
      </rPr>
      <t xml:space="preserve"> 86</t>
    </r>
  </si>
  <si>
    <r>
      <rPr>
        <b/>
        <sz val="10"/>
        <color theme="7" tint="-0.499984740745262"/>
        <rFont val="Calibri"/>
        <family val="2"/>
      </rPr>
      <t>G</t>
    </r>
    <r>
      <rPr>
        <sz val="10"/>
        <color theme="7" tint="-0.499984740745262"/>
        <rFont val="Calibri"/>
        <family val="2"/>
      </rPr>
      <t xml:space="preserve"> 174</t>
    </r>
    <r>
      <rPr>
        <sz val="10"/>
        <color rgb="FF000000"/>
        <rFont val="Calibri"/>
        <family val="2"/>
      </rPr>
      <t>/</t>
    </r>
    <r>
      <rPr>
        <b/>
        <sz val="10"/>
        <color rgb="FFC00000"/>
        <rFont val="Calibri"/>
        <family val="2"/>
      </rPr>
      <t>M</t>
    </r>
    <r>
      <rPr>
        <sz val="10"/>
        <color rgb="FFC00000"/>
        <rFont val="Calibri"/>
        <family val="2"/>
      </rPr>
      <t xml:space="preserve"> 78</t>
    </r>
  </si>
  <si>
    <r>
      <rPr>
        <b/>
        <sz val="10"/>
        <color theme="7" tint="-0.499984740745262"/>
        <rFont val="Calibri"/>
        <family val="2"/>
      </rPr>
      <t>G</t>
    </r>
    <r>
      <rPr>
        <sz val="10"/>
        <color theme="7" tint="-0.499984740745262"/>
        <rFont val="Calibri"/>
        <family val="2"/>
      </rPr>
      <t xml:space="preserve"> 172</t>
    </r>
    <r>
      <rPr>
        <sz val="10"/>
        <color rgb="FF000000"/>
        <rFont val="Calibri"/>
        <family val="2"/>
      </rPr>
      <t>/</t>
    </r>
    <r>
      <rPr>
        <b/>
        <sz val="10"/>
        <color rgb="FFC00000"/>
        <rFont val="Calibri"/>
        <family val="2"/>
      </rPr>
      <t>M</t>
    </r>
    <r>
      <rPr>
        <sz val="10"/>
        <color rgb="FFC00000"/>
        <rFont val="Calibri"/>
        <family val="2"/>
      </rPr>
      <t xml:space="preserve"> 79</t>
    </r>
  </si>
  <si>
    <r>
      <rPr>
        <b/>
        <sz val="10"/>
        <color rgb="FFC00000"/>
        <rFont val="Calibri"/>
        <family val="2"/>
      </rPr>
      <t>G</t>
    </r>
    <r>
      <rPr>
        <sz val="10"/>
        <color rgb="FFC00000"/>
        <rFont val="Calibri"/>
        <family val="2"/>
      </rPr>
      <t xml:space="preserve"> 119</t>
    </r>
    <r>
      <rPr>
        <sz val="10"/>
        <color rgb="FF000000"/>
        <rFont val="Calibri"/>
        <family val="2"/>
      </rPr>
      <t>/</t>
    </r>
    <r>
      <rPr>
        <b/>
        <sz val="10"/>
        <color theme="7" tint="-0.499984740745262"/>
        <rFont val="Calibri"/>
        <family val="2"/>
      </rPr>
      <t>M</t>
    </r>
    <r>
      <rPr>
        <sz val="10"/>
        <color theme="7" tint="-0.499984740745262"/>
        <rFont val="Calibri"/>
        <family val="2"/>
      </rPr>
      <t xml:space="preserve"> 86</t>
    </r>
  </si>
  <si>
    <r>
      <rPr>
        <b/>
        <sz val="10"/>
        <color rgb="FFC00000"/>
        <rFont val="Calibri"/>
        <family val="2"/>
      </rPr>
      <t>G</t>
    </r>
    <r>
      <rPr>
        <sz val="10"/>
        <color rgb="FFC00000"/>
        <rFont val="Calibri"/>
        <family val="2"/>
      </rPr>
      <t xml:space="preserve"> 103</t>
    </r>
    <r>
      <rPr>
        <sz val="10"/>
        <color rgb="FF000000"/>
        <rFont val="Calibri"/>
        <family val="2"/>
      </rPr>
      <t>/</t>
    </r>
    <r>
      <rPr>
        <b/>
        <sz val="10"/>
        <color theme="7" tint="-0.499984740745262"/>
        <rFont val="Calibri"/>
        <family val="2"/>
      </rPr>
      <t>M</t>
    </r>
    <r>
      <rPr>
        <sz val="10"/>
        <color theme="7" tint="-0.499984740745262"/>
        <rFont val="Calibri"/>
        <family val="2"/>
      </rPr>
      <t xml:space="preserve"> 121</t>
    </r>
  </si>
  <si>
    <r>
      <rPr>
        <b/>
        <sz val="10"/>
        <color rgb="FFC00000"/>
        <rFont val="Calibri"/>
        <family val="2"/>
      </rPr>
      <t>G</t>
    </r>
    <r>
      <rPr>
        <sz val="10"/>
        <color rgb="FFC00000"/>
        <rFont val="Calibri"/>
        <family val="2"/>
      </rPr>
      <t xml:space="preserve"> 82</t>
    </r>
    <r>
      <rPr>
        <sz val="10"/>
        <color rgb="FF000000"/>
        <rFont val="Calibri"/>
        <family val="2"/>
      </rPr>
      <t>/</t>
    </r>
    <r>
      <rPr>
        <b/>
        <sz val="10"/>
        <color theme="7" tint="-0.499984740745262"/>
        <rFont val="Calibri"/>
        <family val="2"/>
      </rPr>
      <t>M</t>
    </r>
    <r>
      <rPr>
        <sz val="10"/>
        <color theme="7" tint="-0.499984740745262"/>
        <rFont val="Calibri"/>
        <family val="2"/>
      </rPr>
      <t xml:space="preserve"> 110</t>
    </r>
  </si>
  <si>
    <r>
      <rPr>
        <b/>
        <sz val="10"/>
        <color theme="7" tint="-0.249977111117893"/>
        <rFont val="Calibri"/>
        <family val="2"/>
      </rPr>
      <t>FI</t>
    </r>
    <r>
      <rPr>
        <sz val="10"/>
        <color theme="7" tint="-0.249977111117893"/>
        <rFont val="Calibri"/>
        <family val="2"/>
      </rPr>
      <t xml:space="preserve"> 6,90</t>
    </r>
    <r>
      <rPr>
        <sz val="10"/>
        <color rgb="FF000000"/>
        <rFont val="Calibri"/>
        <family val="2"/>
      </rPr>
      <t xml:space="preserve"> /    </t>
    </r>
    <r>
      <rPr>
        <b/>
        <sz val="10"/>
        <color theme="7" tint="-0.249977111117893"/>
        <rFont val="Calibri"/>
        <family val="2"/>
      </rPr>
      <t>FNI</t>
    </r>
    <r>
      <rPr>
        <sz val="10"/>
        <color theme="7" tint="-0.249977111117893"/>
        <rFont val="Calibri"/>
        <family val="2"/>
      </rPr>
      <t xml:space="preserve"> 16,66</t>
    </r>
  </si>
  <si>
    <r>
      <rPr>
        <b/>
        <sz val="10"/>
        <color rgb="FFC00000"/>
        <rFont val="Calibri"/>
        <family val="2"/>
      </rPr>
      <t>FI</t>
    </r>
    <r>
      <rPr>
        <sz val="10"/>
        <color rgb="FFC00000"/>
        <rFont val="Calibri"/>
        <family val="2"/>
      </rPr>
      <t xml:space="preserve"> 10,97</t>
    </r>
    <r>
      <rPr>
        <sz val="10"/>
        <color rgb="FF000000"/>
        <rFont val="Calibri"/>
        <family val="2"/>
      </rPr>
      <t xml:space="preserve"> /    </t>
    </r>
    <r>
      <rPr>
        <b/>
        <sz val="10"/>
        <color theme="7" tint="-0.249977111117893"/>
        <rFont val="Calibri"/>
        <family val="2"/>
      </rPr>
      <t>FNI</t>
    </r>
    <r>
      <rPr>
        <sz val="10"/>
        <color theme="7" tint="-0.249977111117893"/>
        <rFont val="Calibri"/>
        <family val="2"/>
      </rPr>
      <t xml:space="preserve"> 16,25</t>
    </r>
  </si>
  <si>
    <r>
      <rPr>
        <b/>
        <sz val="10"/>
        <color rgb="FFC00000"/>
        <rFont val="Calibri"/>
        <family val="2"/>
      </rPr>
      <t>FI</t>
    </r>
    <r>
      <rPr>
        <sz val="10"/>
        <color rgb="FFC00000"/>
        <rFont val="Calibri"/>
        <family val="2"/>
      </rPr>
      <t xml:space="preserve"> 11,96 </t>
    </r>
    <r>
      <rPr>
        <sz val="10"/>
        <color rgb="FF000000"/>
        <rFont val="Calibri"/>
        <family val="2"/>
      </rPr>
      <t xml:space="preserve">/      </t>
    </r>
    <r>
      <rPr>
        <b/>
        <sz val="10"/>
        <color theme="7" tint="-0.249977111117893"/>
        <rFont val="Calibri"/>
        <family val="2"/>
      </rPr>
      <t>FNI</t>
    </r>
    <r>
      <rPr>
        <sz val="10"/>
        <color theme="7" tint="-0.249977111117893"/>
        <rFont val="Calibri"/>
        <family val="2"/>
      </rPr>
      <t xml:space="preserve"> 17,92</t>
    </r>
  </si>
  <si>
    <r>
      <rPr>
        <b/>
        <sz val="10"/>
        <color theme="7" tint="-0.249977111117893"/>
        <rFont val="Calibri"/>
        <family val="2"/>
      </rPr>
      <t>FI</t>
    </r>
    <r>
      <rPr>
        <sz val="10"/>
        <color theme="7" tint="-0.249977111117893"/>
        <rFont val="Calibri"/>
        <family val="2"/>
      </rPr>
      <t xml:space="preserve"> 9,61</t>
    </r>
    <r>
      <rPr>
        <sz val="10"/>
        <color rgb="FF000000"/>
        <rFont val="Calibri"/>
        <family val="2"/>
      </rPr>
      <t xml:space="preserve"> /     </t>
    </r>
    <r>
      <rPr>
        <b/>
        <sz val="10"/>
        <color rgb="FFC00000"/>
        <rFont val="Calibri"/>
        <family val="2"/>
      </rPr>
      <t>FNI</t>
    </r>
    <r>
      <rPr>
        <sz val="10"/>
        <color rgb="FFC00000"/>
        <rFont val="Calibri"/>
        <family val="2"/>
      </rPr>
      <t xml:space="preserve"> 22,35</t>
    </r>
  </si>
  <si>
    <r>
      <rPr>
        <b/>
        <sz val="10"/>
        <color theme="7" tint="-0.249977111117893"/>
        <rFont val="Calibri"/>
        <family val="2"/>
      </rPr>
      <t>FI</t>
    </r>
    <r>
      <rPr>
        <sz val="10"/>
        <color theme="7" tint="-0.249977111117893"/>
        <rFont val="Calibri"/>
        <family val="2"/>
      </rPr>
      <t xml:space="preserve"> 9,70</t>
    </r>
    <r>
      <rPr>
        <sz val="10"/>
        <color rgb="FF000000"/>
        <rFont val="Calibri"/>
        <family val="2"/>
      </rPr>
      <t xml:space="preserve"> /     </t>
    </r>
    <r>
      <rPr>
        <b/>
        <sz val="10"/>
        <color rgb="FFC00000"/>
        <rFont val="Calibri"/>
        <family val="2"/>
      </rPr>
      <t>FNI</t>
    </r>
    <r>
      <rPr>
        <sz val="10"/>
        <color rgb="FFC00000"/>
        <rFont val="Calibri"/>
        <family val="2"/>
      </rPr>
      <t xml:space="preserve"> 22,16</t>
    </r>
  </si>
  <si>
    <r>
      <rPr>
        <b/>
        <sz val="10"/>
        <color theme="7" tint="-0.249977111117893"/>
        <rFont val="Calibri"/>
        <family val="2"/>
      </rPr>
      <t>FI</t>
    </r>
    <r>
      <rPr>
        <sz val="10"/>
        <color theme="7" tint="-0.249977111117893"/>
        <rFont val="Calibri"/>
        <family val="2"/>
      </rPr>
      <t xml:space="preserve"> 7,86</t>
    </r>
    <r>
      <rPr>
        <sz val="10"/>
        <color rgb="FF000000"/>
        <rFont val="Calibri"/>
        <family val="2"/>
      </rPr>
      <t xml:space="preserve"> /   </t>
    </r>
    <r>
      <rPr>
        <sz val="10"/>
        <color rgb="FFC00000"/>
        <rFont val="Calibri"/>
        <family val="2"/>
      </rPr>
      <t xml:space="preserve">  </t>
    </r>
    <r>
      <rPr>
        <b/>
        <sz val="10"/>
        <color rgb="FFC00000"/>
        <rFont val="Calibri"/>
        <family val="2"/>
      </rPr>
      <t xml:space="preserve">FNI </t>
    </r>
    <r>
      <rPr>
        <sz val="10"/>
        <color rgb="FFC00000"/>
        <rFont val="Calibri"/>
        <family val="2"/>
      </rPr>
      <t>25,77</t>
    </r>
  </si>
  <si>
    <r>
      <rPr>
        <b/>
        <sz val="10"/>
        <color theme="7" tint="-0.249977111117893"/>
        <rFont val="Calibri"/>
        <family val="2"/>
      </rPr>
      <t>FI</t>
    </r>
    <r>
      <rPr>
        <sz val="10"/>
        <color theme="7" tint="-0.249977111117893"/>
        <rFont val="Calibri"/>
        <family val="2"/>
      </rPr>
      <t xml:space="preserve"> 6,98</t>
    </r>
    <r>
      <rPr>
        <sz val="10"/>
        <color rgb="FF000000"/>
        <rFont val="Calibri"/>
        <family val="2"/>
      </rPr>
      <t xml:space="preserve"> /     </t>
    </r>
    <r>
      <rPr>
        <b/>
        <sz val="10"/>
        <color rgb="FFC00000"/>
        <rFont val="Calibri"/>
        <family val="2"/>
      </rPr>
      <t>FNI</t>
    </r>
    <r>
      <rPr>
        <sz val="10"/>
        <color rgb="FFC00000"/>
        <rFont val="Calibri"/>
        <family val="2"/>
      </rPr>
      <t xml:space="preserve"> 25,68</t>
    </r>
  </si>
  <si>
    <t>Inclou el conjunt d'accions vinculades a activitats promogudes per la UPC, per l'Escola i pel professorat relacionades amb l'orientació professional</t>
  </si>
  <si>
    <r>
      <rPr>
        <b/>
        <sz val="10"/>
        <color rgb="FF9C0006"/>
        <rFont val="Calibri"/>
        <family val="2"/>
      </rPr>
      <t>G</t>
    </r>
    <r>
      <rPr>
        <sz val="10"/>
        <color rgb="FF9C0006"/>
        <rFont val="Calibri"/>
        <family val="2"/>
      </rPr>
      <t xml:space="preserve"> 3,22/</t>
    </r>
    <r>
      <rPr>
        <b/>
        <sz val="10"/>
        <color rgb="FFC00000"/>
        <rFont val="Calibri"/>
        <family val="2"/>
      </rPr>
      <t>M</t>
    </r>
    <r>
      <rPr>
        <sz val="10"/>
        <color rgb="FFC00000"/>
        <rFont val="Calibri"/>
        <family val="2"/>
      </rPr>
      <t xml:space="preserve"> 3,44</t>
    </r>
  </si>
  <si>
    <r>
      <rPr>
        <b/>
        <sz val="10"/>
        <color rgb="FF9C0006"/>
        <rFont val="Calibri"/>
        <family val="2"/>
      </rPr>
      <t>G</t>
    </r>
    <r>
      <rPr>
        <sz val="10"/>
        <color rgb="FF9C0006"/>
        <rFont val="Calibri"/>
        <family val="2"/>
      </rPr>
      <t xml:space="preserve"> 3,06/</t>
    </r>
    <r>
      <rPr>
        <b/>
        <sz val="10"/>
        <color rgb="FFC00000"/>
        <rFont val="Calibri"/>
        <family val="2"/>
      </rPr>
      <t>M</t>
    </r>
    <r>
      <rPr>
        <sz val="10"/>
        <color rgb="FFC00000"/>
        <rFont val="Calibri"/>
        <family val="2"/>
      </rPr>
      <t xml:space="preserve"> 3,38</t>
    </r>
  </si>
  <si>
    <t>Última actualització:  27/1/2026</t>
  </si>
  <si>
    <t>5. Valor objectiu</t>
  </si>
  <si>
    <t>4. Valor acceptat</t>
  </si>
  <si>
    <t>6. Freqüència de la medició i data d'actualització</t>
  </si>
  <si>
    <t>7. Tipologia de l'indicador</t>
  </si>
  <si>
    <t>8. Responsable del càlcul</t>
  </si>
  <si>
    <t>9. Font d'informació</t>
  </si>
  <si>
    <t>10. Càlcul</t>
  </si>
  <si>
    <t>queixes i reclamacions: 1 (aquest valor s'estableix com a valor d'acceptació, per a tots els cursos d'estudi)</t>
  </si>
  <si>
    <t>queixes i reclamacions: 0 (aquest valor s'estableix com a valor objectiu, per a tots els cursos d'estudi)</t>
  </si>
  <si>
    <t>queixes i reclamacions 0</t>
  </si>
  <si>
    <t>Atès que aquest indicador s'ha afegit nou en aquest procés, en el curs 2025-2026, no s'estableix encara cap valor d'acceptació, a l'espera d'obtenir els valors a estudi</t>
  </si>
  <si>
    <t>Atès que aquest indicador s'ha afegit nou en aquest procés, en el curs 2025-2026, no s'estableix encara cap valor objectiu, a l'espera d'obtenir els valors a estudi</t>
  </si>
  <si>
    <t>100 % (aquest valor s'estableix com a valor d'acceptació, per a tots els cursos d'estudi)</t>
  </si>
  <si>
    <t>100 % (aquest valor s'estableix com a valor objectiu, per a tots els cursos d'estudi)</t>
  </si>
  <si>
    <t>0 (aquest valor s'estableix com a valor d'acceptació, per a tots els cursos d'estudi)</t>
  </si>
  <si>
    <t>Nombre total de titulacions acreditades sense condicions dividit pel total de titulacions acreditades i multiplicat per cent</t>
  </si>
  <si>
    <t>3,5 (aquest valor s'estableix com a valor d'acceptació, per a tots els cursos d'estudi)</t>
  </si>
  <si>
    <r>
      <t>Mitjana de les valoracions obtingudes a la pregunta '</t>
    </r>
    <r>
      <rPr>
        <i/>
        <sz val="10"/>
        <color theme="1"/>
        <rFont val="Arial"/>
        <family val="2"/>
      </rPr>
      <t>Valora el teu grau de satisfacció amb els serveis a l'estudiantat oferts pel centre (reprografia, seguretat, neteja, bar/restaurant, consergeria, atenció a l'ususari per part del servei TIC, wifi, màquines de vending/cafè, taquilles, contenidors de residus (quantitat i varietat) i fons d'aigua)</t>
    </r>
    <r>
      <rPr>
        <sz val="10"/>
        <color theme="1"/>
        <rFont val="Arial"/>
        <family val="2"/>
      </rPr>
      <t>'</t>
    </r>
  </si>
  <si>
    <t>325 (aquest valor s'estableix com a valor d'acceptació, per a tots els cursos d'estudi)</t>
  </si>
  <si>
    <t>360 (aquest valor s'estableix com a valor objectiu, per a tots els cursos d'estudi)</t>
  </si>
  <si>
    <t>D 40%/H 60% (aquest valor s'estableix com a valor d'acceptació, per a tots els cursos d'estudi)</t>
  </si>
  <si>
    <t>D 50%/H 50% (aquest valor s'estableix com a valor objectiu, per a tots els cursos d'estudi)</t>
  </si>
  <si>
    <t>90% (aquest valor s'estableix com a valor d'acceptació, per a tots els cursos d'estudi)</t>
  </si>
  <si>
    <t>120% (aquest valor s'estableix com a valor objectiu, per a tots els cursos d'estudi)</t>
  </si>
  <si>
    <t>100% (aquest valor s'estableix com a valor objectiu, per a tots els cursos d'estudi)</t>
  </si>
  <si>
    <t>GATE [8-10] / GEGG[6-8]  (aquest valor s'estableix com a valor d'acceptació, per a tots els cursos d'estudi</t>
  </si>
  <si>
    <t>GATE [10-11] / GEGG[9-10] (aquest valor s'estableix com a valor objectiu, per a tots els cursos d'estudi)</t>
  </si>
  <si>
    <t>[140-160] (aquest valor s'estableix com a valor d'acceptació, per a tots els cursos d'estudi)</t>
  </si>
  <si>
    <t>[80-100] (aquest valor s'estableix com a valor d'acceptació, per a tots els cursos d'estudi)</t>
  </si>
  <si>
    <t>[150-200] (aquest valor s'estableix com a valor d'acceptació, per a tots els cursos d'estudi)</t>
  </si>
  <si>
    <t>60 (aquest valor s'estableix com a valor d'acceptació, per a tots els cursos d'estudi)</t>
  </si>
  <si>
    <t>90 (aquest valor s'estableix com a valor objectiu, per a tots els cursos d'estudi)</t>
  </si>
  <si>
    <t>Grau [170-200] / Master  [80-95] (aquest valor s'estableix com a valor d'acceptació, per a tots els cursos d'estudi)</t>
  </si>
  <si>
    <t>Grau [200-220] / Master  [95-115] (aquest valor s'estableix com a valor objectiu, per a tots els cursos d'estudi)</t>
  </si>
  <si>
    <t>FI: 10 / FNI: [15-20] (aquest valor s'estableix com a valor d'acceptació, per a tots els cursos d'estudi)</t>
  </si>
  <si>
    <t>4,5 (aquest valor s'estableix com a valor objectiu, per a tots els cursos d'estudi)</t>
  </si>
  <si>
    <t>FI: 8 / FNI: 15 (aquest valor s'estableix com a valor objectiu, per a tots els cursos d'estudi)</t>
  </si>
  <si>
    <t>95% (aquest valor s'estableix com a valor objectiu, per a tots els cursos d'estudi)</t>
  </si>
  <si>
    <t>0 (aquest valor s'estableix com a valor objectiu, per a tots els cursos d'estudi)</t>
  </si>
  <si>
    <t>[150-170](aquest valor s'estableix com a valor objectiu, per a tots els cursos d'estudi)</t>
  </si>
  <si>
    <t>[100-120] (aquest valor s'estableix com a valor objectiu, per a tots els cursos d'estudi)</t>
  </si>
  <si>
    <t>[200-250] (aquest valor s'estableix com a valor objectiu, per a tots els cursos d'estudi)</t>
  </si>
  <si>
    <t>No es marquen valors d'acceptació perquè s'analitzen tendències</t>
  </si>
  <si>
    <t>No es marquen valors objectius perquè s'analitzen tendències</t>
  </si>
  <si>
    <t>G 75%/M 75% (aquest valor s'estableix com a valor objectiu, per a tots els cursos d'estudi)</t>
  </si>
  <si>
    <t>G 70%/M 70% (aquest valor s'estableix com a valor d'acceptació, per a tots els cursos d'estudi)</t>
  </si>
  <si>
    <t>10% (aquest valor s'estableix com a valor d'acceptació, per a tots els cursos d'estudi)</t>
  </si>
  <si>
    <t>5% (aquest valor s'estableix com a valor objectiu, per a tots els cursos d'estudi)</t>
  </si>
  <si>
    <t>G 85% / M 90% (aquest valor s'estableix com a valor d'acceptació, per a tots els cursos d'estudi)</t>
  </si>
  <si>
    <t>G 90% / M 95 % (aquest valor s'estableix com a valor objectiu, per a tots els cursos d'estudi)</t>
  </si>
  <si>
    <t>GATE 60% / GEGG 70-75% / [MUCAE-MUGE] 65% / [MUDIATEC-MUPRL] 75% (aquest valor s'estableix com a valor d'acceptació, per a tots els cursos d'estudi)</t>
  </si>
  <si>
    <t>80% (aquest valor s'estableix com a valor objectiu, per a tots els cursos d'estudi)</t>
  </si>
  <si>
    <t>G &lt;30% / M 12,50% (aquest valor s'estableix com a valor d'acceptació, per a tots els cursos d'estudi)</t>
  </si>
  <si>
    <t>G &lt;20% / M 10% (aquest valor s'estableix com a valor objectiu, per a tots els cursos d'estudi)</t>
  </si>
  <si>
    <t>G 5 / [MUCAE-MUGE-MUPRL] 2 / [MUDGI-MUDIATEC] 1,5 (aquest valor s'estableix com a valor d'acceptació, per a tots els cursos d'estudi)</t>
  </si>
  <si>
    <t>G 4,5 / [MUCAE-MUGE-MUPRL] 1,7 / [MUDGI-MUDIATEC] 1,2 (aquest valor s'estableix com a valor objectiu, per a tots els cursos d'estudi)</t>
  </si>
  <si>
    <t>12% (aquest valor s'estableix com a valor d'acceptació, per a tots els cursos d'estudi)</t>
  </si>
  <si>
    <t>15% (aquest valor s'estableix com a valor d'acceptació, per a tots els cursos d'estudi)</t>
  </si>
  <si>
    <t>20% (aquest valor s'estableix com a valor objectiu, per a tots els cursos d'estudi)</t>
  </si>
  <si>
    <t>50% (aquest valor s'estableix com a valor d'acceptació, per a tots els cursos d'estudi)</t>
  </si>
  <si>
    <t>60% (aquest valor s'estableix com a valor objectiu, per a tots els cursos d'estudi)</t>
  </si>
  <si>
    <t>G 11 / M 9 (aquest valor s'estableix com a valor d'acceptació, per a tots els cursos d'estudi)</t>
  </si>
  <si>
    <t>G 10 / M 8  (aquest valor s'estableix com a valor objectiu, per a tots els cursos d'estudi)</t>
  </si>
  <si>
    <t>30 (aquest valor s'estableix com a valor objectiu, per a tots els cursos d'estudi)</t>
  </si>
  <si>
    <t>40 (aquest valor s'estableix com a valor objectiu, per a tots els cursos d'estudi)</t>
  </si>
  <si>
    <t>7,5% (aquest valor s'estableix com a valor objectiu, per a tots els cursos d'estudi)</t>
  </si>
  <si>
    <t>[75-80] (aquest valor s'estableix com a valor objectiu, per a tots els cursos d'estudi)</t>
  </si>
  <si>
    <t>[15-20] (aquest valor s'estableix com a valor objectiu, per a tots els cursos d'estudi)</t>
  </si>
  <si>
    <t>27 (aquest valor s'estableix com a valor d'acceptació, per a tots els cursos d'estudi)</t>
  </si>
  <si>
    <t>30 (aquest valor s'estableix com a valor d'acceptació, per a tots els cursos d'estudi)</t>
  </si>
  <si>
    <t>6% (aquest valor s'estableix com a valor d'acceptació, per a tots els cursos d'estudi)</t>
  </si>
  <si>
    <t>[65-70] (aquest valor s'estableix com a valor d'acceptació, per a tots els cursos d'estudi)</t>
  </si>
  <si>
    <t>[10-15] (aquest valor s'estableix com a valor d'acceptació, per a tots els cursos d'estudi)</t>
  </si>
  <si>
    <t>G 75% / M 75% (aquest valor s'estableix com a valor objectiu, per a tots els cursos d'estudi)</t>
  </si>
  <si>
    <t>G 95% / M 95% (aquest valor s'estableix com a valor objectiu, per a tots els cursos d'estudi)</t>
  </si>
  <si>
    <t>25 (aquest valor s'estableix com a valor objectiu, per a tots els cursos d'estudi)</t>
  </si>
  <si>
    <t>G 70% /M 70% (aquest valor s'estableix com a valor d'acceptació, per a tots els cursos d'estudi)</t>
  </si>
  <si>
    <t>G 90% /M 90% (aquest valor s'estableix com a valor d'acceptació, per a tots els cursos d'estudi)</t>
  </si>
  <si>
    <t>15 (aquest valor s'estableix com a valor d'acceptació, per a tots els cursos d'estudi)</t>
  </si>
  <si>
    <t>250 al 2030 (aquest valor s'estableix com a valor objectiu, per a tots els cursos d'estudi)</t>
  </si>
  <si>
    <t>450 (aquest valor s'estableix com a valor objectiu, per a tots els cursos d'estudi)</t>
  </si>
  <si>
    <t>200 al 2030 (aquest valor s'estableix com a valor d'acceptació, per a tots els cursos d'estudi)</t>
  </si>
  <si>
    <t>400 (aquest valor s'estableix com a valor d'acceptació, per a tots els cursos d'estudi)</t>
  </si>
  <si>
    <t>2% (aquest valor s'estableix com a valor d'acceptació, per a tots els cursos d'estudi)</t>
  </si>
  <si>
    <t>3% (aquest valor s'estableix com a valor objectiu, per a tots els cursos d'estudi)</t>
  </si>
  <si>
    <t>G 40% / [MUCAE-MUDIATEC-MUGE] 40% / [MUPRL] 10% (aquest valor s'estableix com a valor objectiu, per a tots els cursos d'estudi)</t>
  </si>
  <si>
    <t>G 20% / [MUCAE-MUDIATEC-MUGE] 40% / [MUPRL] 30% (aquest valor s'estableix com a valor objectiu, per a tots els cursos d'estudi)</t>
  </si>
  <si>
    <t>G 50% / 70% (aquest valor s'estableix com a valor objectiu, per a tots els cursos d'estudi)</t>
  </si>
  <si>
    <t>G 25% / [MUCAE-MUDIATEC-MUGE] 25% / [MUPRL] 5% (aquest valor s'estableix com a valor d'acceptació, per a tots els cursos d'estudi)</t>
  </si>
  <si>
    <t>G 15% / M 25% (aquest valor s'estableix com a valor d'acceptació, per a tots els cursos d'estudi)</t>
  </si>
  <si>
    <t>G 40% / M 50% (aquest valor s'estableix com a valor d'acceptació, per a tots els cursos d'estudi)</t>
  </si>
  <si>
    <t>PDI 300h / PTGAS 200h (aquest valor s'estableix com a valor objectiu, per a tots els cursos d'estudi)</t>
  </si>
  <si>
    <t>PDI 250h / PTGAS 150h (aquest valor s'estableix com a valor d'acceptació, per a tots els cursos d'estudi)</t>
  </si>
  <si>
    <t>100.000 (aquest valor s'estableix com a valor d'acceptació, per a tots els cursos d'estudi)</t>
  </si>
  <si>
    <t>145.000 (aquest valor s'estableix com a valor objectiu, per a tots els cursos d'estudi)</t>
  </si>
  <si>
    <t>40% (aquest valor s'estableix com a valor objectiu, per a tots els cursos d'estudi)</t>
  </si>
  <si>
    <t>50% (aquest valor s'estableix com a valor objectiu, per a tots els cursos d'estudi)</t>
  </si>
  <si>
    <t>25% (aquest valor s'estableix com a valor d'acceptació, per a tots els cursos d'estudi)</t>
  </si>
  <si>
    <t>40% (aquest valor s'estableix com a valor d'acceptació, per a tots els cursos d'estudi)</t>
  </si>
  <si>
    <t>90% (aquest valor s'estableix com a valor objectiu, per a tots els cursos d'estudi)</t>
  </si>
  <si>
    <t>30% (aquest valor s'estableix com a valor objectiu, per a tots els cursos d'estudi)</t>
  </si>
  <si>
    <t>75% (aquest valor s'estableix com a valor objectiu, per a tots els cursos d'estudi)</t>
  </si>
  <si>
    <t>80% (aquest valor s'estableix com a valor d'acceptació, per a tots els cursos d'estudi)</t>
  </si>
  <si>
    <t>20% (aquest valor s'estableix com a valor d'acceptació, per a tots els cursos d'estudi)</t>
  </si>
  <si>
    <t>PDI 25 / PTGAS 15 (aquest valor s'estableix com a valor d'acceptació, per a tots els cursos d'estudi)</t>
  </si>
  <si>
    <t>PDI 30 /  PTGAS 20 (aquest valor s'estableix com a valor objectiu, per a tots els cursos d'estudi)</t>
  </si>
  <si>
    <t>120.000 (aquest valor s'estableix com a valor d'acceptació, per a tots els cursos d'estudi)</t>
  </si>
  <si>
    <t>125.000 (aquest valor s'estableix com a valor objectiu, per a tots els cursos d'estudi)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</si>
</sst>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 _€_-;\-* #,##0.00\ _€_-;_-* &quot;-&quot;??\ _€_-;_-@_-"/>
    <numFmt numFmtId="164" formatCode="0.00%;\-0.00%;0.00%"/>
    <numFmt numFmtId="165" formatCode="0.0%;\-0.0%;0.0%"/>
    <numFmt numFmtId="166" formatCode="0.0%"/>
    <numFmt numFmtId="167" formatCode="#,##0.000"/>
    <numFmt numFmtId="168" formatCode="#,##0.0"/>
    <numFmt numFmtId="169" formatCode="0.0"/>
    <numFmt numFmtId="170" formatCode="0.00\ %;\-0.00\ %;0.00\ %"/>
  </numFmts>
  <fonts count="94">
    <font>
      <sz val="10"/>
      <color rgb="FF000000"/>
      <name val="Arial"/>
      <scheme val="minor"/>
    </font>
    <font>
      <b/>
      <sz val="9"/>
      <color rgb="FF000000"/>
      <name val="Roboto"/>
    </font>
    <font>
      <sz val="9"/>
      <color theme="1"/>
      <name val="Roboto"/>
    </font>
    <font>
      <b/>
      <sz val="24"/>
      <color rgb="FF000000"/>
      <name val="EB Garamond"/>
    </font>
    <font>
      <sz val="10"/>
      <name val="Arial"/>
      <family val="2"/>
    </font>
    <font>
      <b/>
      <sz val="9"/>
      <color theme="0"/>
      <name val="Roboto"/>
    </font>
    <font>
      <b/>
      <sz val="9"/>
      <color rgb="FFFFFFFF"/>
      <name val="Roboto"/>
    </font>
    <font>
      <sz val="10"/>
      <color theme="1"/>
      <name val="Arial"/>
      <family val="2"/>
      <scheme val="minor"/>
    </font>
    <font>
      <sz val="10"/>
      <color rgb="FF000000"/>
      <name val="Calibri"/>
      <family val="2"/>
    </font>
    <font>
      <sz val="10"/>
      <color theme="1"/>
      <name val="Calibri"/>
      <family val="2"/>
    </font>
    <font>
      <b/>
      <sz val="10"/>
      <color theme="0"/>
      <name val="Arial"/>
      <family val="2"/>
      <scheme val="minor"/>
    </font>
    <font>
      <sz val="10"/>
      <color theme="0"/>
      <name val="Arial"/>
      <family val="2"/>
      <scheme val="minor"/>
    </font>
    <font>
      <sz val="10"/>
      <color rgb="FF000000"/>
      <name val="Arial"/>
      <family val="2"/>
    </font>
    <font>
      <sz val="10"/>
      <color rgb="FF000000"/>
      <name val="Arial"/>
      <family val="2"/>
    </font>
    <font>
      <b/>
      <sz val="10"/>
      <color theme="0"/>
      <name val="Arial"/>
      <family val="2"/>
    </font>
    <font>
      <sz val="10"/>
      <color rgb="FF000000"/>
      <name val="Roboto"/>
    </font>
    <font>
      <b/>
      <sz val="10"/>
      <color rgb="FFFFFFFF"/>
      <name val="Arial"/>
      <family val="2"/>
    </font>
    <font>
      <sz val="10"/>
      <color theme="1"/>
      <name val="Arial"/>
      <family val="2"/>
    </font>
    <font>
      <b/>
      <sz val="16"/>
      <color theme="1"/>
      <name val="Arial"/>
      <family val="2"/>
    </font>
    <font>
      <u/>
      <sz val="10"/>
      <color rgb="FF1155CC"/>
      <name val="Arial"/>
      <family val="2"/>
    </font>
    <font>
      <sz val="10"/>
      <color theme="1"/>
      <name val="Arial"/>
      <family val="2"/>
      <scheme val="minor"/>
    </font>
    <font>
      <sz val="10"/>
      <color rgb="FF000000"/>
      <name val="Arial"/>
      <family val="2"/>
      <scheme val="minor"/>
    </font>
    <font>
      <sz val="8"/>
      <color rgb="FF000000"/>
      <name val="Calibri"/>
      <family val="2"/>
    </font>
    <font>
      <b/>
      <sz val="10"/>
      <color theme="1"/>
      <name val="Arial"/>
      <family val="2"/>
      <scheme val="minor"/>
    </font>
    <font>
      <u/>
      <sz val="10"/>
      <color theme="10"/>
      <name val="Arial"/>
      <family val="2"/>
      <scheme val="minor"/>
    </font>
    <font>
      <u/>
      <sz val="10"/>
      <color theme="10"/>
      <name val="Calibri"/>
      <family val="2"/>
    </font>
    <font>
      <i/>
      <sz val="10"/>
      <color theme="1"/>
      <name val="Arial"/>
      <family val="2"/>
    </font>
    <font>
      <sz val="10"/>
      <color rgb="FFFF0000"/>
      <name val="Arial"/>
      <family val="2"/>
    </font>
    <font>
      <sz val="10"/>
      <name val="Roboto"/>
    </font>
    <font>
      <sz val="10"/>
      <color rgb="FFC00000"/>
      <name val="Arial"/>
      <family val="2"/>
    </font>
    <font>
      <sz val="10"/>
      <color rgb="FF000000"/>
      <name val="Cambria Math"/>
      <family val="1"/>
    </font>
    <font>
      <b/>
      <sz val="14"/>
      <color rgb="FF007BC0"/>
      <name val="Arial"/>
      <family val="2"/>
    </font>
    <font>
      <i/>
      <sz val="10"/>
      <color rgb="FF000000"/>
      <name val="Roboto"/>
    </font>
    <font>
      <sz val="10"/>
      <color rgb="FF000000"/>
      <name val="Arial"/>
      <family val="2"/>
      <scheme val="minor"/>
    </font>
    <font>
      <sz val="10"/>
      <name val="Calibri"/>
      <family val="2"/>
    </font>
    <font>
      <b/>
      <sz val="10"/>
      <color rgb="FF000000"/>
      <name val="Arial"/>
      <family val="2"/>
      <scheme val="minor"/>
    </font>
    <font>
      <b/>
      <sz val="10"/>
      <color rgb="FF0070C0"/>
      <name val="Arial"/>
      <family val="2"/>
      <scheme val="minor"/>
    </font>
    <font>
      <b/>
      <sz val="10"/>
      <color rgb="FF0070C0"/>
      <name val="Arial"/>
      <family val="2"/>
    </font>
    <font>
      <b/>
      <sz val="10"/>
      <color rgb="FF000000"/>
      <name val="Arial"/>
      <family val="2"/>
    </font>
    <font>
      <b/>
      <sz val="10"/>
      <name val="Arial"/>
      <family val="2"/>
    </font>
    <font>
      <b/>
      <sz val="11"/>
      <name val="Calibri"/>
      <family val="2"/>
    </font>
    <font>
      <sz val="11"/>
      <name val="Calibri"/>
      <family val="2"/>
    </font>
    <font>
      <b/>
      <u/>
      <sz val="10"/>
      <color theme="10"/>
      <name val="Arial"/>
      <family val="2"/>
      <scheme val="minor"/>
    </font>
    <font>
      <sz val="10"/>
      <color rgb="FF0070C0"/>
      <name val="Arial"/>
      <family val="2"/>
    </font>
    <font>
      <sz val="10"/>
      <color rgb="FF0070C0"/>
      <name val="Arial"/>
      <family val="2"/>
      <scheme val="minor"/>
    </font>
    <font>
      <sz val="10"/>
      <name val="Arial"/>
      <family val="2"/>
      <scheme val="minor"/>
    </font>
    <font>
      <b/>
      <sz val="10"/>
      <color theme="1"/>
      <name val="Arial"/>
      <family val="2"/>
    </font>
    <font>
      <sz val="10"/>
      <color rgb="FF0070C0"/>
      <name val="Arial"/>
      <family val="2"/>
      <scheme val="major"/>
    </font>
    <font>
      <sz val="11"/>
      <name val="Calibri"/>
      <family val="2"/>
    </font>
    <font>
      <b/>
      <sz val="10"/>
      <color rgb="FF000000"/>
      <name val="Calibri"/>
      <family val="2"/>
    </font>
    <font>
      <b/>
      <sz val="10"/>
      <color theme="1"/>
      <name val="Calibri"/>
      <family val="2"/>
    </font>
    <font>
      <sz val="9"/>
      <color rgb="FF000000"/>
      <name val="Arial"/>
      <family val="2"/>
    </font>
    <font>
      <b/>
      <sz val="11"/>
      <name val="Calibri"/>
      <family val="2"/>
    </font>
    <font>
      <b/>
      <sz val="10"/>
      <name val="Arial"/>
      <family val="2"/>
      <scheme val="minor"/>
    </font>
    <font>
      <i/>
      <sz val="10"/>
      <color theme="1"/>
      <name val="Calibri"/>
      <family val="2"/>
    </font>
    <font>
      <sz val="11"/>
      <color rgb="FF006100"/>
      <name val="Arial"/>
      <family val="2"/>
      <scheme val="minor"/>
    </font>
    <font>
      <sz val="11"/>
      <color rgb="FF9C0006"/>
      <name val="Arial"/>
      <family val="2"/>
      <scheme val="minor"/>
    </font>
    <font>
      <sz val="10"/>
      <color rgb="FF006100"/>
      <name val="Calibri"/>
      <family val="2"/>
    </font>
    <font>
      <sz val="10"/>
      <color rgb="FF9C0006"/>
      <name val="Calibri"/>
      <family val="2"/>
    </font>
    <font>
      <b/>
      <sz val="10"/>
      <color theme="7" tint="-0.249977111117893"/>
      <name val="Calibri"/>
      <family val="2"/>
    </font>
    <font>
      <sz val="10"/>
      <color theme="7" tint="-0.249977111117893"/>
      <name val="Calibri"/>
      <family val="2"/>
    </font>
    <font>
      <sz val="10"/>
      <color rgb="FFC00000"/>
      <name val="Calibri"/>
      <family val="2"/>
    </font>
    <font>
      <b/>
      <sz val="10"/>
      <color rgb="FFC00000"/>
      <name val="Calibri"/>
      <family val="2"/>
    </font>
    <font>
      <u/>
      <sz val="10"/>
      <color rgb="FFFF0000"/>
      <name val="Calibri"/>
      <family val="2"/>
    </font>
    <font>
      <b/>
      <u/>
      <sz val="10"/>
      <color theme="7" tint="-0.249977111117893"/>
      <name val="Calibri"/>
      <family val="2"/>
    </font>
    <font>
      <u/>
      <sz val="10"/>
      <color theme="7" tint="-0.249977111117893"/>
      <name val="Calibri"/>
      <family val="2"/>
    </font>
    <font>
      <b/>
      <sz val="10"/>
      <name val="Calibri"/>
      <family val="2"/>
    </font>
    <font>
      <b/>
      <u/>
      <sz val="10"/>
      <color rgb="FFC00000"/>
      <name val="Calibri"/>
      <family val="2"/>
    </font>
    <font>
      <u/>
      <sz val="10"/>
      <color rgb="FFC00000"/>
      <name val="Calibri"/>
      <family val="2"/>
    </font>
    <font>
      <u/>
      <sz val="10"/>
      <color rgb="FF006100"/>
      <name val="Calibri"/>
      <family val="2"/>
    </font>
    <font>
      <u/>
      <sz val="10"/>
      <color rgb="FF9C0006"/>
      <name val="Calibri"/>
      <family val="2"/>
    </font>
    <font>
      <b/>
      <sz val="10"/>
      <color rgb="FF000000"/>
      <name val="Roboto"/>
    </font>
    <font>
      <b/>
      <u/>
      <sz val="14"/>
      <color theme="10"/>
      <name val="Arial"/>
      <family val="2"/>
      <scheme val="minor"/>
    </font>
    <font>
      <b/>
      <sz val="10"/>
      <color rgb="FF9C0006"/>
      <name val="Calibri"/>
      <family val="2"/>
    </font>
    <font>
      <sz val="10"/>
      <color rgb="FF00B050"/>
      <name val="Calibri"/>
      <family val="2"/>
    </font>
    <font>
      <sz val="11"/>
      <color rgb="FFFF0000"/>
      <name val="Arial"/>
      <family val="2"/>
      <scheme val="minor"/>
    </font>
    <font>
      <sz val="10"/>
      <color rgb="FF006100"/>
      <name val="Arial"/>
      <family val="2"/>
    </font>
    <font>
      <sz val="10"/>
      <color rgb="FF9C0006"/>
      <name val="Arial"/>
      <family val="2"/>
    </font>
    <font>
      <sz val="10"/>
      <color rgb="FF006100"/>
      <name val="Arial"/>
      <family val="2"/>
      <scheme val="minor"/>
    </font>
    <font>
      <sz val="10"/>
      <color rgb="FF9C0006"/>
      <name val="Arial"/>
      <family val="2"/>
      <scheme val="minor"/>
    </font>
    <font>
      <b/>
      <sz val="10"/>
      <color rgb="FF006100"/>
      <name val="Arial"/>
      <family val="2"/>
    </font>
    <font>
      <b/>
      <sz val="10"/>
      <color rgb="FF006100"/>
      <name val="Arial"/>
      <family val="2"/>
      <scheme val="minor"/>
    </font>
    <font>
      <b/>
      <sz val="10"/>
      <color rgb="FF9C0006"/>
      <name val="Arial"/>
      <family val="2"/>
      <scheme val="minor"/>
    </font>
    <font>
      <sz val="10"/>
      <color rgb="FF9C0006"/>
      <name val="Arial"/>
      <family val="2"/>
      <scheme val="major"/>
    </font>
    <font>
      <b/>
      <sz val="10"/>
      <color rgb="FF006100"/>
      <name val="Arial"/>
      <family val="2"/>
      <scheme val="major"/>
    </font>
    <font>
      <b/>
      <sz val="10"/>
      <color rgb="FF9C0006"/>
      <name val="Arial"/>
      <family val="2"/>
    </font>
    <font>
      <b/>
      <u/>
      <sz val="10"/>
      <color rgb="FF0070C0"/>
      <name val="Arial"/>
      <family val="2"/>
      <scheme val="minor"/>
    </font>
    <font>
      <sz val="10"/>
      <color theme="7" tint="-0.499984740745262"/>
      <name val="Calibri"/>
      <family val="2"/>
    </font>
    <font>
      <b/>
      <sz val="10"/>
      <color theme="5" tint="-0.249977111117893"/>
      <name val="Calibri"/>
      <family val="2"/>
    </font>
    <font>
      <sz val="10"/>
      <color theme="5" tint="-0.249977111117893"/>
      <name val="Calibri"/>
      <family val="2"/>
    </font>
    <font>
      <sz val="11"/>
      <color rgb="FF000000"/>
      <name val="Calibri"/>
      <family val="2"/>
    </font>
    <font>
      <b/>
      <sz val="10"/>
      <color rgb="FF006100"/>
      <name val="Calibri"/>
      <family val="2"/>
    </font>
    <font>
      <b/>
      <sz val="10"/>
      <color theme="7" tint="-0.499984740745262"/>
      <name val="Calibri"/>
      <family val="2"/>
    </font>
    <font>
      <sz val="10"/>
      <color theme="10"/>
      <name val="Calibri"/>
      <family val="2"/>
    </font>
  </fonts>
  <fills count="19">
    <fill>
      <patternFill patternType="none"/>
    </fill>
    <fill>
      <patternFill patternType="gray125"/>
    </fill>
    <fill>
      <patternFill patternType="solid">
        <fgColor rgb="FF0C5ADB"/>
        <bgColor rgb="FF0C5ADB"/>
      </patternFill>
    </fill>
    <fill>
      <patternFill patternType="solid">
        <fgColor theme="0"/>
        <bgColor theme="0"/>
      </patternFill>
    </fill>
    <fill>
      <patternFill patternType="solid">
        <fgColor rgb="FFFFFFFF"/>
        <bgColor rgb="FFFFFFFF"/>
      </patternFill>
    </fill>
    <fill>
      <patternFill patternType="solid">
        <fgColor rgb="FF2E75B5"/>
        <bgColor rgb="FF2E75B5"/>
      </patternFill>
    </fill>
    <fill>
      <patternFill patternType="solid">
        <fgColor rgb="FFDEEAF6"/>
        <bgColor rgb="FFDEEAF6"/>
      </patternFill>
    </fill>
    <fill>
      <patternFill patternType="solid">
        <fgColor rgb="FF1E4E79"/>
        <bgColor rgb="FF1E4E79"/>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gray0625"/>
    </fill>
    <fill>
      <patternFill patternType="solid">
        <fgColor theme="0"/>
        <bgColor indexed="64"/>
      </patternFill>
    </fill>
    <fill>
      <patternFill patternType="solid">
        <fgColor rgb="FFC6EFCE"/>
      </patternFill>
    </fill>
    <fill>
      <patternFill patternType="solid">
        <fgColor rgb="FFFFC7CE"/>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tint="-4.9989318521683403E-2"/>
        <bgColor indexed="64"/>
      </patternFill>
    </fill>
  </fills>
  <borders count="56">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ck">
        <color rgb="FF000000"/>
      </left>
      <right style="thin">
        <color rgb="FF000000"/>
      </right>
      <top style="thick">
        <color rgb="FF000000"/>
      </top>
      <bottom style="thick">
        <color rgb="FF000000"/>
      </bottom>
      <diagonal/>
    </border>
    <border>
      <left style="thin">
        <color rgb="FF000000"/>
      </left>
      <right style="thin">
        <color rgb="FF000000"/>
      </right>
      <top style="thick">
        <color rgb="FF000000"/>
      </top>
      <bottom style="thick">
        <color rgb="FF000000"/>
      </bottom>
      <diagonal/>
    </border>
    <border>
      <left style="thin">
        <color rgb="FF000000"/>
      </left>
      <right style="thick">
        <color rgb="FF000000"/>
      </right>
      <top style="thick">
        <color rgb="FF000000"/>
      </top>
      <bottom style="thick">
        <color rgb="FF000000"/>
      </bottom>
      <diagonal/>
    </border>
    <border>
      <left style="thin">
        <color rgb="FF000000"/>
      </left>
      <right style="thick">
        <color rgb="FF000000"/>
      </right>
      <top style="thick">
        <color rgb="FF000000"/>
      </top>
      <bottom/>
      <diagonal/>
    </border>
    <border>
      <left style="thick">
        <color rgb="FF000000"/>
      </left>
      <right style="thick">
        <color rgb="FF000000"/>
      </right>
      <top style="thick">
        <color rgb="FF000000"/>
      </top>
      <bottom style="thick">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
      <left style="thin">
        <color rgb="FF0070C0"/>
      </left>
      <right/>
      <top style="thin">
        <color rgb="FF0070C0"/>
      </top>
      <bottom/>
      <diagonal/>
    </border>
    <border>
      <left style="thin">
        <color rgb="FF0070C0"/>
      </left>
      <right/>
      <top/>
      <bottom/>
      <diagonal/>
    </border>
    <border>
      <left style="thin">
        <color rgb="FF0070C0"/>
      </left>
      <right/>
      <top/>
      <bottom style="thin">
        <color rgb="FF0070C0"/>
      </bottom>
      <diagonal/>
    </border>
    <border>
      <left/>
      <right style="thin">
        <color rgb="FF0070C0"/>
      </right>
      <top style="thin">
        <color rgb="FF0070C0"/>
      </top>
      <bottom style="thin">
        <color rgb="FF0070C0"/>
      </bottom>
      <diagonal/>
    </border>
    <border>
      <left/>
      <right/>
      <top style="thin">
        <color rgb="FF0070C0"/>
      </top>
      <bottom style="thin">
        <color rgb="FF0070C0"/>
      </bottom>
      <diagonal/>
    </border>
    <border>
      <left style="thin">
        <color rgb="FF0070C0"/>
      </left>
      <right/>
      <top style="thin">
        <color rgb="FF0070C0"/>
      </top>
      <bottom style="thin">
        <color rgb="FF0070C0"/>
      </bottom>
      <diagonal/>
    </border>
    <border>
      <left/>
      <right/>
      <top style="thin">
        <color rgb="FF0070C0"/>
      </top>
      <bottom/>
      <diagonal/>
    </border>
    <border>
      <left/>
      <right/>
      <top/>
      <bottom style="thin">
        <color rgb="FF0070C0"/>
      </bottom>
      <diagonal/>
    </border>
    <border>
      <left/>
      <right style="thin">
        <color rgb="FF0070C0"/>
      </right>
      <top/>
      <bottom style="thin">
        <color rgb="FF0070C0"/>
      </bottom>
      <diagonal/>
    </border>
    <border>
      <left/>
      <right style="thin">
        <color rgb="FF0070C0"/>
      </right>
      <top/>
      <bottom/>
      <diagonal/>
    </border>
    <border>
      <left style="thin">
        <color rgb="FF0070C0"/>
      </left>
      <right style="thin">
        <color rgb="FF0070C0"/>
      </right>
      <top style="thin">
        <color rgb="FF0070C0"/>
      </top>
      <bottom style="thin">
        <color rgb="FF0070C0"/>
      </bottom>
      <diagonal/>
    </border>
    <border>
      <left style="thin">
        <color rgb="FF0070C0"/>
      </left>
      <right style="thin">
        <color rgb="FF0070C0"/>
      </right>
      <top/>
      <bottom/>
      <diagonal/>
    </border>
    <border>
      <left style="thin">
        <color rgb="FF0070C0"/>
      </left>
      <right style="thin">
        <color rgb="FF0070C0"/>
      </right>
      <top style="thin">
        <color rgb="FF0070C0"/>
      </top>
      <bottom/>
      <diagonal/>
    </border>
    <border>
      <left/>
      <right style="thin">
        <color rgb="FF0070C0"/>
      </right>
      <top style="thin">
        <color rgb="FF0070C0"/>
      </top>
      <bottom/>
      <diagonal/>
    </border>
    <border>
      <left style="thin">
        <color rgb="FF0070C0"/>
      </left>
      <right style="thin">
        <color rgb="FF0070C0"/>
      </right>
      <top/>
      <bottom style="thin">
        <color rgb="FF0070C0"/>
      </bottom>
      <diagonal/>
    </border>
    <border>
      <left style="thin">
        <color rgb="FF0070C0"/>
      </left>
      <right style="thin">
        <color rgb="FF0070C0"/>
      </right>
      <top style="medium">
        <color rgb="FF0070C0"/>
      </top>
      <bottom style="thin">
        <color rgb="FF0070C0"/>
      </bottom>
      <diagonal/>
    </border>
    <border>
      <left/>
      <right style="thin">
        <color rgb="FF0070C0"/>
      </right>
      <top style="medium">
        <color rgb="FF0070C0"/>
      </top>
      <bottom style="thin">
        <color rgb="FF0070C0"/>
      </bottom>
      <diagonal/>
    </border>
    <border>
      <left style="thin">
        <color rgb="FF0070C0"/>
      </left>
      <right style="thin">
        <color rgb="FF0070C0"/>
      </right>
      <top style="thin">
        <color rgb="FF0070C0"/>
      </top>
      <bottom style="medium">
        <color rgb="FF0070C0"/>
      </bottom>
      <diagonal/>
    </border>
    <border>
      <left style="thin">
        <color rgb="FF0070C0"/>
      </left>
      <right style="thin">
        <color rgb="FF0070C0"/>
      </right>
      <top style="medium">
        <color rgb="FF0070C0"/>
      </top>
      <bottom/>
      <diagonal/>
    </border>
    <border>
      <left style="thin">
        <color rgb="FF0070C0"/>
      </left>
      <right style="thin">
        <color rgb="FF0070C0"/>
      </right>
      <top style="medium">
        <color rgb="FF0070C0"/>
      </top>
      <bottom style="medium">
        <color rgb="FF0070C0"/>
      </bottom>
      <diagonal/>
    </border>
    <border>
      <left style="medium">
        <color rgb="FF0070C0"/>
      </left>
      <right style="thin">
        <color rgb="FF0070C0"/>
      </right>
      <top/>
      <bottom style="thin">
        <color rgb="FF0070C0"/>
      </bottom>
      <diagonal/>
    </border>
    <border>
      <left style="medium">
        <color rgb="FF0070C0"/>
      </left>
      <right style="thin">
        <color rgb="FF0070C0"/>
      </right>
      <top style="thin">
        <color rgb="FF0070C0"/>
      </top>
      <bottom style="thin">
        <color rgb="FF0070C0"/>
      </bottom>
      <diagonal/>
    </border>
    <border>
      <left style="medium">
        <color rgb="FF0070C0"/>
      </left>
      <right style="thin">
        <color rgb="FF0070C0"/>
      </right>
      <top style="thin">
        <color rgb="FF0070C0"/>
      </top>
      <bottom style="medium">
        <color rgb="FF0070C0"/>
      </bottom>
      <diagonal/>
    </border>
    <border>
      <left style="thin">
        <color rgb="FF0070C0"/>
      </left>
      <right/>
      <top style="medium">
        <color rgb="FF0070C0"/>
      </top>
      <bottom style="thin">
        <color rgb="FF0070C0"/>
      </bottom>
      <diagonal/>
    </border>
    <border>
      <left style="medium">
        <color rgb="FF0070C0"/>
      </left>
      <right style="thin">
        <color rgb="FF0070C0"/>
      </right>
      <top style="thin">
        <color rgb="FF0070C0"/>
      </top>
      <bottom/>
      <diagonal/>
    </border>
    <border>
      <left style="medium">
        <color rgb="FF0070C0"/>
      </left>
      <right style="thin">
        <color rgb="FF0070C0"/>
      </right>
      <top style="medium">
        <color rgb="FF0070C0"/>
      </top>
      <bottom style="thin">
        <color rgb="FF0070C0"/>
      </bottom>
      <diagonal/>
    </border>
    <border>
      <left style="thick">
        <color rgb="FF000000"/>
      </left>
      <right style="thick">
        <color rgb="FF000000"/>
      </right>
      <top/>
      <bottom style="thick">
        <color rgb="FF000000"/>
      </bottom>
      <diagonal/>
    </border>
    <border>
      <left style="thin">
        <color rgb="FF0070C0"/>
      </left>
      <right style="thin">
        <color rgb="FF0070C0"/>
      </right>
      <top/>
      <bottom style="medium">
        <color rgb="FF0070C0"/>
      </bottom>
      <diagonal/>
    </border>
    <border>
      <left style="thin">
        <color rgb="FF0070C0"/>
      </left>
      <right/>
      <top style="medium">
        <color rgb="FF0070C0"/>
      </top>
      <bottom style="medium">
        <color rgb="FF0070C0"/>
      </bottom>
      <diagonal/>
    </border>
    <border>
      <left/>
      <right style="thin">
        <color rgb="FF0070C0"/>
      </right>
      <top style="medium">
        <color rgb="FF0070C0"/>
      </top>
      <bottom style="medium">
        <color rgb="FF0070C0"/>
      </bottom>
      <diagonal/>
    </border>
    <border>
      <left style="thin">
        <color rgb="FF0070C0"/>
      </left>
      <right/>
      <top style="medium">
        <color rgb="FF0070C0"/>
      </top>
      <bottom/>
      <diagonal/>
    </border>
    <border>
      <left style="thin">
        <color rgb="FF0070C0"/>
      </left>
      <right/>
      <top style="thin">
        <color rgb="FF0070C0"/>
      </top>
      <bottom style="medium">
        <color rgb="FF0070C0"/>
      </bottom>
      <diagonal/>
    </border>
    <border>
      <left/>
      <right/>
      <top style="medium">
        <color rgb="FF0070C0"/>
      </top>
      <bottom style="medium">
        <color rgb="FF0070C0"/>
      </bottom>
      <diagonal/>
    </border>
    <border>
      <left style="thin">
        <color rgb="FF000000"/>
      </left>
      <right style="thick">
        <color rgb="FF000000"/>
      </right>
      <top/>
      <bottom/>
      <diagonal/>
    </border>
  </borders>
  <cellStyleXfs count="8">
    <xf numFmtId="0" fontId="0" fillId="0" borderId="0"/>
    <xf numFmtId="0" fontId="24" fillId="0" borderId="0" applyNumberFormat="0" applyFill="0" applyBorder="0" applyAlignment="0" applyProtection="0"/>
    <xf numFmtId="9" fontId="33" fillId="0" borderId="0" applyFont="0" applyFill="0" applyBorder="0" applyAlignment="0" applyProtection="0"/>
    <xf numFmtId="0" fontId="41" fillId="0" borderId="17"/>
    <xf numFmtId="0" fontId="48" fillId="0" borderId="17"/>
    <xf numFmtId="0" fontId="55" fillId="14" borderId="0" applyNumberFormat="0" applyBorder="0" applyAlignment="0" applyProtection="0"/>
    <xf numFmtId="0" fontId="56" fillId="15" borderId="0" applyNumberFormat="0" applyBorder="0" applyAlignment="0" applyProtection="0"/>
    <xf numFmtId="0" fontId="75" fillId="0" borderId="0" applyNumberFormat="0" applyFill="0" applyBorder="0" applyAlignment="0" applyProtection="0"/>
  </cellStyleXfs>
  <cellXfs count="1181">
    <xf numFmtId="0" fontId="0" fillId="0" borderId="0" xfId="0" applyFont="1" applyAlignment="1"/>
    <xf numFmtId="0" fontId="1"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2" fillId="0" borderId="0" xfId="0" applyFont="1" applyAlignment="1">
      <alignment horizontal="center"/>
    </xf>
    <xf numFmtId="0" fontId="2" fillId="0" borderId="0" xfId="0" applyFont="1"/>
    <xf numFmtId="0" fontId="2" fillId="0" borderId="0" xfId="0" applyFont="1" applyAlignment="1">
      <alignment horizontal="left" vertical="center"/>
    </xf>
    <xf numFmtId="0" fontId="5"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2" fillId="0" borderId="0" xfId="0" applyFont="1" applyAlignment="1">
      <alignment wrapText="1"/>
    </xf>
    <xf numFmtId="0" fontId="7" fillId="0" borderId="0" xfId="0" applyFont="1" applyAlignment="1">
      <alignment wrapText="1"/>
    </xf>
    <xf numFmtId="0" fontId="2" fillId="0" borderId="0" xfId="0" applyFont="1" applyAlignment="1">
      <alignment horizontal="center" vertical="center"/>
    </xf>
    <xf numFmtId="0" fontId="8" fillId="3" borderId="11" xfId="0" applyFont="1" applyFill="1" applyBorder="1" applyAlignment="1">
      <alignment horizontal="left" vertical="center" wrapText="1"/>
    </xf>
    <xf numFmtId="0" fontId="8" fillId="0" borderId="11" xfId="0" applyFont="1" applyBorder="1" applyAlignment="1">
      <alignment horizontal="center" vertical="center" wrapText="1"/>
    </xf>
    <xf numFmtId="9" fontId="8" fillId="0" borderId="11" xfId="0" applyNumberFormat="1" applyFont="1" applyBorder="1" applyAlignment="1">
      <alignment horizontal="center" vertical="center" wrapText="1"/>
    </xf>
    <xf numFmtId="0" fontId="8" fillId="0" borderId="13" xfId="0" applyFont="1" applyBorder="1" applyAlignment="1">
      <alignment horizontal="center" vertical="center" wrapText="1"/>
    </xf>
    <xf numFmtId="0" fontId="8" fillId="0" borderId="13" xfId="0" applyFont="1" applyBorder="1" applyAlignment="1">
      <alignment horizontal="left" vertical="center" wrapText="1"/>
    </xf>
    <xf numFmtId="0" fontId="9" fillId="0" borderId="13" xfId="0" applyFont="1" applyBorder="1" applyAlignment="1">
      <alignment horizontal="center" vertical="center" wrapText="1"/>
    </xf>
    <xf numFmtId="0" fontId="13" fillId="0" borderId="0" xfId="0" applyFont="1"/>
    <xf numFmtId="0" fontId="14" fillId="5" borderId="16" xfId="0" applyFont="1" applyFill="1" applyBorder="1" applyAlignment="1">
      <alignment horizontal="left" vertical="center"/>
    </xf>
    <xf numFmtId="0" fontId="14" fillId="5" borderId="16" xfId="0" applyFont="1" applyFill="1" applyBorder="1" applyAlignment="1">
      <alignment vertical="center"/>
    </xf>
    <xf numFmtId="0" fontId="16" fillId="5" borderId="16" xfId="0" applyFont="1" applyFill="1" applyBorder="1" applyAlignment="1">
      <alignment horizontal="left" vertical="center" wrapText="1"/>
    </xf>
    <xf numFmtId="0" fontId="16" fillId="5" borderId="16" xfId="0" applyFont="1" applyFill="1" applyBorder="1" applyAlignment="1">
      <alignment vertical="center"/>
    </xf>
    <xf numFmtId="0" fontId="17" fillId="0" borderId="0" xfId="0" applyFont="1" applyAlignment="1">
      <alignment horizontal="left" vertical="center"/>
    </xf>
    <xf numFmtId="0" fontId="13" fillId="7" borderId="17" xfId="0" applyFont="1" applyFill="1" applyBorder="1"/>
    <xf numFmtId="0" fontId="18" fillId="0" borderId="0" xfId="0" applyFont="1" applyAlignment="1">
      <alignment horizontal="center" vertical="center"/>
    </xf>
    <xf numFmtId="0" fontId="0" fillId="0" borderId="0" xfId="0" applyFont="1" applyAlignment="1"/>
    <xf numFmtId="0" fontId="0" fillId="0" borderId="0" xfId="0" applyFont="1" applyAlignment="1"/>
    <xf numFmtId="0" fontId="11" fillId="2" borderId="16" xfId="0" applyFont="1" applyFill="1" applyBorder="1" applyAlignment="1">
      <alignment horizontal="left" vertical="center" wrapText="1"/>
    </xf>
    <xf numFmtId="0" fontId="7" fillId="0" borderId="14" xfId="0" applyFont="1" applyBorder="1" applyAlignment="1">
      <alignment vertical="center" wrapText="1"/>
    </xf>
    <xf numFmtId="0" fontId="4" fillId="0" borderId="4" xfId="0" applyFont="1" applyBorder="1" applyAlignment="1"/>
    <xf numFmtId="0" fontId="4" fillId="0" borderId="17" xfId="0" applyFont="1" applyBorder="1" applyAlignment="1"/>
    <xf numFmtId="0" fontId="4" fillId="0" borderId="4" xfId="0" applyFont="1" applyBorder="1" applyAlignment="1">
      <alignment vertical="center"/>
    </xf>
    <xf numFmtId="0" fontId="4" fillId="0" borderId="17" xfId="0" applyFont="1" applyBorder="1" applyAlignment="1">
      <alignment vertical="center"/>
    </xf>
    <xf numFmtId="0" fontId="7" fillId="0" borderId="4" xfId="0" applyFont="1" applyBorder="1" applyAlignment="1">
      <alignment wrapText="1"/>
    </xf>
    <xf numFmtId="0" fontId="7" fillId="0" borderId="17" xfId="0" applyFont="1" applyBorder="1" applyAlignment="1">
      <alignment wrapText="1"/>
    </xf>
    <xf numFmtId="0" fontId="20" fillId="0" borderId="14" xfId="0" applyFont="1" applyBorder="1" applyAlignment="1">
      <alignment vertical="center" wrapText="1"/>
    </xf>
    <xf numFmtId="0" fontId="21" fillId="0" borderId="0" xfId="0" applyFont="1" applyAlignment="1"/>
    <xf numFmtId="0" fontId="22" fillId="0" borderId="0" xfId="0" applyFont="1" applyAlignment="1">
      <alignment vertical="center"/>
    </xf>
    <xf numFmtId="0" fontId="0" fillId="0" borderId="0" xfId="0" applyFont="1" applyAlignment="1"/>
    <xf numFmtId="0" fontId="0" fillId="0" borderId="0" xfId="0" applyFont="1" applyAlignment="1"/>
    <xf numFmtId="0" fontId="25" fillId="0" borderId="11" xfId="1" applyFont="1" applyBorder="1" applyAlignment="1">
      <alignment horizontal="left" vertical="center" wrapText="1"/>
    </xf>
    <xf numFmtId="0" fontId="0" fillId="0" borderId="0" xfId="0" applyFont="1" applyAlignment="1"/>
    <xf numFmtId="0" fontId="15" fillId="3" borderId="14" xfId="0" applyFont="1" applyFill="1" applyBorder="1" applyAlignment="1">
      <alignment vertical="center"/>
    </xf>
    <xf numFmtId="0" fontId="15" fillId="4" borderId="14" xfId="0" applyFont="1" applyFill="1" applyBorder="1" applyAlignment="1">
      <alignment vertical="center" wrapText="1"/>
    </xf>
    <xf numFmtId="0" fontId="15" fillId="6" borderId="14" xfId="0" applyFont="1" applyFill="1" applyBorder="1" applyAlignment="1">
      <alignment vertical="center" wrapText="1"/>
    </xf>
    <xf numFmtId="0" fontId="15" fillId="6" borderId="14" xfId="0" applyFont="1" applyFill="1" applyBorder="1" applyAlignment="1">
      <alignment vertical="center"/>
    </xf>
    <xf numFmtId="0" fontId="0" fillId="0" borderId="0" xfId="0" applyFont="1" applyAlignment="1">
      <alignment vertical="center"/>
    </xf>
    <xf numFmtId="0" fontId="16" fillId="5" borderId="18" xfId="0" applyFont="1" applyFill="1" applyBorder="1" applyAlignment="1">
      <alignment vertical="center"/>
    </xf>
    <xf numFmtId="0" fontId="17" fillId="0" borderId="14" xfId="0" applyFont="1" applyBorder="1" applyAlignment="1">
      <alignment vertical="center"/>
    </xf>
    <xf numFmtId="0" fontId="15" fillId="6" borderId="16" xfId="0" applyFont="1" applyFill="1" applyBorder="1" applyAlignment="1">
      <alignment vertical="center" wrapText="1"/>
    </xf>
    <xf numFmtId="0" fontId="15" fillId="4" borderId="16" xfId="0" applyFont="1" applyFill="1" applyBorder="1" applyAlignment="1">
      <alignment vertical="center" wrapText="1"/>
    </xf>
    <xf numFmtId="0" fontId="17" fillId="0" borderId="16" xfId="0" applyFont="1" applyBorder="1" applyAlignment="1">
      <alignment vertical="center"/>
    </xf>
    <xf numFmtId="0" fontId="13" fillId="0" borderId="17" xfId="0" applyFont="1" applyFill="1" applyBorder="1"/>
    <xf numFmtId="0" fontId="13" fillId="0" borderId="0" xfId="0" applyFont="1" applyFill="1"/>
    <xf numFmtId="0" fontId="18" fillId="0" borderId="0" xfId="0" applyFont="1" applyFill="1" applyAlignment="1">
      <alignment horizontal="center" vertical="center"/>
    </xf>
    <xf numFmtId="0" fontId="17" fillId="0" borderId="0" xfId="0" applyFont="1" applyFill="1" applyAlignment="1">
      <alignment horizontal="left" vertical="center"/>
    </xf>
    <xf numFmtId="0" fontId="4" fillId="0" borderId="14" xfId="0" applyFont="1" applyBorder="1" applyAlignment="1">
      <alignment vertical="center"/>
    </xf>
    <xf numFmtId="0" fontId="15" fillId="6" borderId="16" xfId="0" applyFont="1" applyFill="1" applyBorder="1" applyAlignment="1">
      <alignment vertical="center"/>
    </xf>
    <xf numFmtId="0" fontId="19" fillId="0" borderId="14" xfId="0" applyFont="1" applyBorder="1" applyAlignment="1">
      <alignment vertical="center" wrapText="1"/>
    </xf>
    <xf numFmtId="0" fontId="17" fillId="0" borderId="14" xfId="0" applyFont="1" applyBorder="1" applyAlignment="1">
      <alignment vertical="center" wrapText="1"/>
    </xf>
    <xf numFmtId="0" fontId="27" fillId="0" borderId="17" xfId="0" applyFont="1" applyBorder="1" applyAlignment="1"/>
    <xf numFmtId="0" fontId="13" fillId="0" borderId="17" xfId="0" applyFont="1" applyBorder="1"/>
    <xf numFmtId="0" fontId="21" fillId="0" borderId="19" xfId="0" applyFont="1" applyBorder="1" applyAlignment="1">
      <alignment horizontal="left" vertical="center"/>
    </xf>
    <xf numFmtId="0" fontId="17" fillId="0" borderId="16" xfId="0" applyFont="1" applyBorder="1" applyAlignment="1">
      <alignment vertical="center" wrapText="1"/>
    </xf>
    <xf numFmtId="0" fontId="12" fillId="0" borderId="0" xfId="0" applyFont="1"/>
    <xf numFmtId="0" fontId="4" fillId="0" borderId="16" xfId="0" applyFont="1" applyBorder="1" applyAlignment="1">
      <alignment vertical="center" wrapText="1"/>
    </xf>
    <xf numFmtId="0" fontId="4" fillId="0" borderId="16" xfId="0" applyFont="1" applyBorder="1" applyAlignment="1">
      <alignment wrapText="1"/>
    </xf>
    <xf numFmtId="0" fontId="28" fillId="6" borderId="16" xfId="0" applyFont="1" applyFill="1" applyBorder="1" applyAlignment="1">
      <alignment vertical="center" wrapText="1"/>
    </xf>
    <xf numFmtId="0" fontId="0" fillId="0" borderId="0" xfId="0" applyFont="1" applyFill="1" applyAlignment="1"/>
    <xf numFmtId="0" fontId="29" fillId="0" borderId="17" xfId="0" applyFont="1" applyBorder="1" applyAlignment="1"/>
    <xf numFmtId="0" fontId="24" fillId="4" borderId="16" xfId="1" applyFill="1" applyBorder="1" applyAlignment="1">
      <alignment vertical="center" wrapText="1"/>
    </xf>
    <xf numFmtId="0" fontId="19" fillId="0" borderId="16" xfId="0" applyFont="1" applyBorder="1" applyAlignment="1">
      <alignment vertical="center" wrapText="1"/>
    </xf>
    <xf numFmtId="0" fontId="17" fillId="0" borderId="14" xfId="0" quotePrefix="1" applyFont="1" applyBorder="1" applyAlignment="1">
      <alignment vertical="center"/>
    </xf>
    <xf numFmtId="0" fontId="24" fillId="0" borderId="14" xfId="1" applyBorder="1" applyAlignment="1">
      <alignment vertical="center"/>
    </xf>
    <xf numFmtId="0" fontId="15" fillId="0" borderId="16" xfId="0" quotePrefix="1" applyFont="1" applyFill="1" applyBorder="1" applyAlignment="1">
      <alignment vertical="center"/>
    </xf>
    <xf numFmtId="0" fontId="15" fillId="0" borderId="14" xfId="0" applyFont="1" applyFill="1" applyBorder="1" applyAlignment="1">
      <alignment vertical="center" wrapText="1"/>
    </xf>
    <xf numFmtId="0" fontId="27" fillId="0" borderId="0" xfId="0" applyFont="1"/>
    <xf numFmtId="0" fontId="17" fillId="0" borderId="16" xfId="0" quotePrefix="1" applyFont="1" applyBorder="1" applyAlignment="1">
      <alignment vertical="center"/>
    </xf>
    <xf numFmtId="0" fontId="0" fillId="0" borderId="17" xfId="0" applyFont="1" applyBorder="1" applyAlignment="1"/>
    <xf numFmtId="0" fontId="15" fillId="3" borderId="14" xfId="0" applyFont="1" applyFill="1" applyBorder="1" applyAlignment="1">
      <alignment vertical="center" wrapText="1"/>
    </xf>
    <xf numFmtId="0" fontId="12" fillId="0" borderId="0" xfId="0" applyFont="1" applyAlignment="1">
      <alignment horizontal="justify" vertical="center"/>
    </xf>
    <xf numFmtId="0" fontId="30" fillId="0" borderId="0" xfId="0" applyFont="1" applyAlignment="1">
      <alignment horizontal="justify" vertical="center"/>
    </xf>
    <xf numFmtId="0" fontId="17" fillId="0" borderId="20" xfId="0" applyFont="1" applyBorder="1" applyAlignment="1">
      <alignment vertical="center" wrapText="1"/>
    </xf>
    <xf numFmtId="0" fontId="17" fillId="0" borderId="14" xfId="0" applyFont="1" applyFill="1" applyBorder="1" applyAlignment="1">
      <alignment vertical="center" wrapText="1"/>
    </xf>
    <xf numFmtId="0" fontId="15" fillId="0" borderId="16" xfId="0" applyFont="1" applyFill="1" applyBorder="1" applyAlignment="1">
      <alignment vertical="center" wrapText="1"/>
    </xf>
    <xf numFmtId="0" fontId="24" fillId="4" borderId="14" xfId="1" applyFill="1" applyBorder="1" applyAlignment="1">
      <alignment vertical="center" wrapText="1"/>
    </xf>
    <xf numFmtId="0" fontId="17" fillId="0" borderId="14" xfId="0" applyFont="1" applyFill="1" applyBorder="1" applyAlignment="1">
      <alignment vertical="center"/>
    </xf>
    <xf numFmtId="0" fontId="15" fillId="0" borderId="14" xfId="0" applyFont="1" applyFill="1" applyBorder="1" applyAlignment="1">
      <alignment vertical="center"/>
    </xf>
    <xf numFmtId="0" fontId="0" fillId="0" borderId="17" xfId="0" applyFont="1" applyBorder="1" applyAlignment="1"/>
    <xf numFmtId="0" fontId="31" fillId="0" borderId="0" xfId="0" applyFont="1" applyAlignment="1"/>
    <xf numFmtId="0" fontId="17" fillId="0" borderId="17" xfId="0" applyFont="1" applyBorder="1" applyAlignment="1">
      <alignment vertical="center" wrapText="1"/>
    </xf>
    <xf numFmtId="0" fontId="17" fillId="0" borderId="21" xfId="0" quotePrefix="1" applyFont="1" applyBorder="1" applyAlignment="1">
      <alignment vertical="center"/>
    </xf>
    <xf numFmtId="0" fontId="34" fillId="0" borderId="13" xfId="0" applyFont="1" applyBorder="1" applyAlignment="1">
      <alignment horizontal="left" vertical="center" wrapText="1"/>
    </xf>
    <xf numFmtId="0" fontId="34" fillId="0" borderId="11" xfId="0" applyFont="1" applyBorder="1" applyAlignment="1">
      <alignment horizontal="center" vertical="center" wrapText="1"/>
    </xf>
    <xf numFmtId="0" fontId="0" fillId="0" borderId="0" xfId="0"/>
    <xf numFmtId="0" fontId="36" fillId="0" borderId="0" xfId="0" applyFont="1" applyAlignment="1"/>
    <xf numFmtId="0" fontId="37" fillId="0" borderId="0" xfId="0" applyFont="1" applyAlignment="1">
      <alignment horizontal="left" vertical="center"/>
    </xf>
    <xf numFmtId="0" fontId="12" fillId="0" borderId="0" xfId="0" applyFont="1" applyFill="1" applyAlignment="1">
      <alignment horizontal="center" vertical="center"/>
    </xf>
    <xf numFmtId="0" fontId="12" fillId="0" borderId="0" xfId="0" applyFont="1" applyAlignment="1"/>
    <xf numFmtId="0" fontId="12" fillId="0" borderId="0" xfId="0" applyFont="1" applyAlignment="1">
      <alignment horizontal="center"/>
    </xf>
    <xf numFmtId="0" fontId="37" fillId="0" borderId="17" xfId="0" applyFont="1" applyBorder="1" applyAlignment="1"/>
    <xf numFmtId="0" fontId="12" fillId="0" borderId="17" xfId="0" applyFont="1" applyFill="1" applyBorder="1" applyAlignment="1">
      <alignment horizontal="center" vertical="center"/>
    </xf>
    <xf numFmtId="0" fontId="38" fillId="10" borderId="17" xfId="0" applyFont="1" applyFill="1" applyBorder="1" applyAlignment="1">
      <alignment horizontal="left" vertical="center"/>
    </xf>
    <xf numFmtId="0" fontId="12" fillId="0" borderId="26" xfId="0" applyFont="1" applyBorder="1" applyAlignment="1">
      <alignment horizontal="left" vertical="center"/>
    </xf>
    <xf numFmtId="0" fontId="12" fillId="0" borderId="0" xfId="0" applyFont="1" applyFill="1" applyAlignment="1"/>
    <xf numFmtId="0" fontId="12" fillId="0" borderId="0" xfId="0" applyFont="1" applyAlignment="1">
      <alignment horizontal="left" vertical="center"/>
    </xf>
    <xf numFmtId="3" fontId="12" fillId="0" borderId="0" xfId="0" applyNumberFormat="1" applyFont="1" applyFill="1" applyAlignment="1">
      <alignment horizontal="center" vertical="center"/>
    </xf>
    <xf numFmtId="0" fontId="12" fillId="0" borderId="17" xfId="0" applyFont="1" applyBorder="1" applyAlignment="1"/>
    <xf numFmtId="0" fontId="12" fillId="0" borderId="0" xfId="0" applyFont="1" applyFill="1" applyAlignment="1">
      <alignment horizontal="left" vertical="center"/>
    </xf>
    <xf numFmtId="0" fontId="25" fillId="0" borderId="13" xfId="1" applyFont="1" applyBorder="1" applyAlignment="1">
      <alignment horizontal="center" vertical="center" wrapText="1"/>
    </xf>
    <xf numFmtId="0" fontId="12" fillId="0" borderId="0" xfId="0" applyFont="1" applyAlignment="1">
      <alignment horizontal="center" vertical="center"/>
    </xf>
    <xf numFmtId="0" fontId="38" fillId="10" borderId="17" xfId="0" applyFont="1" applyFill="1" applyBorder="1" applyAlignment="1">
      <alignment horizontal="center" vertical="center" wrapText="1"/>
    </xf>
    <xf numFmtId="0" fontId="12" fillId="0" borderId="17" xfId="0" applyFont="1" applyFill="1" applyBorder="1" applyAlignment="1"/>
    <xf numFmtId="3" fontId="39" fillId="0" borderId="17" xfId="0" applyNumberFormat="1" applyFont="1" applyFill="1" applyBorder="1" applyAlignment="1">
      <alignment horizontal="center" vertical="center"/>
    </xf>
    <xf numFmtId="3" fontId="39" fillId="0" borderId="0" xfId="0" applyNumberFormat="1" applyFont="1" applyFill="1" applyAlignment="1">
      <alignment horizontal="center" vertical="center"/>
    </xf>
    <xf numFmtId="0" fontId="38" fillId="0" borderId="17" xfId="0" applyFont="1" applyFill="1" applyBorder="1" applyAlignment="1">
      <alignment horizontal="center" vertical="center" wrapText="1"/>
    </xf>
    <xf numFmtId="0" fontId="38" fillId="10" borderId="17" xfId="0" applyFont="1" applyFill="1" applyBorder="1" applyAlignment="1">
      <alignment horizontal="left" vertical="center" wrapText="1"/>
    </xf>
    <xf numFmtId="3" fontId="39" fillId="0" borderId="0" xfId="0" applyNumberFormat="1" applyFont="1" applyAlignment="1">
      <alignment horizontal="center" vertical="center"/>
    </xf>
    <xf numFmtId="10" fontId="25" fillId="0" borderId="13" xfId="1" applyNumberFormat="1" applyFont="1" applyBorder="1" applyAlignment="1">
      <alignment horizontal="center" vertical="center" wrapText="1"/>
    </xf>
    <xf numFmtId="10" fontId="9" fillId="0" borderId="13" xfId="0" applyNumberFormat="1" applyFont="1" applyBorder="1" applyAlignment="1">
      <alignment horizontal="center" vertical="center" wrapText="1"/>
    </xf>
    <xf numFmtId="10" fontId="8" fillId="0" borderId="13" xfId="0" applyNumberFormat="1" applyFont="1" applyBorder="1" applyAlignment="1">
      <alignment horizontal="center" vertical="center" wrapText="1"/>
    </xf>
    <xf numFmtId="0" fontId="8" fillId="10" borderId="13" xfId="0" quotePrefix="1" applyFont="1" applyFill="1" applyBorder="1" applyAlignment="1">
      <alignment horizontal="center" vertical="center" wrapText="1"/>
    </xf>
    <xf numFmtId="0" fontId="9" fillId="10" borderId="13" xfId="0" quotePrefix="1" applyFont="1" applyFill="1" applyBorder="1" applyAlignment="1">
      <alignment horizontal="center" vertical="center" wrapText="1"/>
    </xf>
    <xf numFmtId="0" fontId="9" fillId="10" borderId="13" xfId="0" applyFont="1" applyFill="1" applyBorder="1" applyAlignment="1">
      <alignment horizontal="center" vertical="center" wrapText="1"/>
    </xf>
    <xf numFmtId="0" fontId="8" fillId="10" borderId="13"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0" fillId="0" borderId="0" xfId="0" applyFont="1" applyAlignment="1">
      <alignment horizontal="center" vertical="center"/>
    </xf>
    <xf numFmtId="0" fontId="0" fillId="0" borderId="0" xfId="0" applyAlignment="1">
      <alignment horizontal="center" vertical="center"/>
    </xf>
    <xf numFmtId="0" fontId="35" fillId="0" borderId="0" xfId="0" applyFont="1" applyAlignment="1">
      <alignment horizontal="right" vertical="center"/>
    </xf>
    <xf numFmtId="0" fontId="0" fillId="0" borderId="0" xfId="0" applyAlignment="1">
      <alignment vertical="top"/>
    </xf>
    <xf numFmtId="0" fontId="0" fillId="0" borderId="0" xfId="0" applyAlignment="1">
      <alignment horizontal="center"/>
    </xf>
    <xf numFmtId="0" fontId="0" fillId="0" borderId="0" xfId="0" applyFont="1" applyAlignment="1">
      <alignment horizontal="center"/>
    </xf>
    <xf numFmtId="0" fontId="0" fillId="0" borderId="0" xfId="0" applyFont="1" applyAlignment="1">
      <alignment horizontal="left" vertical="center"/>
    </xf>
    <xf numFmtId="10" fontId="0" fillId="0" borderId="0" xfId="2" applyNumberFormat="1" applyFont="1" applyAlignment="1">
      <alignment horizontal="center" vertical="center"/>
    </xf>
    <xf numFmtId="10" fontId="40" fillId="0" borderId="0" xfId="2" applyNumberFormat="1" applyFont="1" applyAlignment="1">
      <alignment horizontal="center" vertical="center"/>
    </xf>
    <xf numFmtId="0" fontId="12" fillId="4" borderId="0" xfId="0" applyFont="1" applyFill="1" applyAlignment="1">
      <alignment horizontal="left" vertical="center"/>
    </xf>
    <xf numFmtId="0" fontId="20" fillId="0" borderId="0" xfId="0" applyFont="1" applyAlignment="1">
      <alignment horizontal="left" vertical="center"/>
    </xf>
    <xf numFmtId="0" fontId="21" fillId="0" borderId="0" xfId="0" applyFont="1" applyAlignment="1">
      <alignment horizontal="left" vertical="center"/>
    </xf>
    <xf numFmtId="0" fontId="7" fillId="0" borderId="16" xfId="0" applyFont="1" applyBorder="1" applyAlignment="1">
      <alignment vertical="center" wrapText="1"/>
    </xf>
    <xf numFmtId="0" fontId="21" fillId="0" borderId="26" xfId="0" applyFont="1" applyBorder="1" applyAlignment="1">
      <alignment vertical="center"/>
    </xf>
    <xf numFmtId="0" fontId="0" fillId="0" borderId="17" xfId="0" applyFont="1" applyBorder="1" applyAlignment="1"/>
    <xf numFmtId="0" fontId="12" fillId="0" borderId="0" xfId="0" applyFont="1" applyAlignment="1">
      <alignment vertical="top"/>
    </xf>
    <xf numFmtId="0" fontId="12" fillId="0" borderId="17" xfId="0" applyFont="1" applyBorder="1" applyAlignment="1">
      <alignment horizontal="center" vertical="center"/>
    </xf>
    <xf numFmtId="0" fontId="12" fillId="0" borderId="26" xfId="0" applyFont="1" applyBorder="1"/>
    <xf numFmtId="0" fontId="0" fillId="0" borderId="17" xfId="0" applyFont="1" applyBorder="1" applyAlignment="1">
      <alignment horizontal="center" vertical="center"/>
    </xf>
    <xf numFmtId="0" fontId="17" fillId="0" borderId="16" xfId="0" applyFont="1" applyFill="1" applyBorder="1" applyAlignment="1">
      <alignment vertical="center" wrapText="1"/>
    </xf>
    <xf numFmtId="0" fontId="4" fillId="0" borderId="16" xfId="0" applyFont="1" applyBorder="1" applyAlignment="1">
      <alignment vertical="center"/>
    </xf>
    <xf numFmtId="0" fontId="42" fillId="0" borderId="0" xfId="1" applyFont="1" applyAlignment="1">
      <alignment horizontal="left" vertical="center"/>
    </xf>
    <xf numFmtId="0" fontId="42" fillId="0" borderId="0" xfId="1" applyFont="1" applyAlignment="1"/>
    <xf numFmtId="0" fontId="43" fillId="0" borderId="0" xfId="0" applyFont="1" applyAlignment="1"/>
    <xf numFmtId="0" fontId="43" fillId="0" borderId="0" xfId="0" applyFont="1" applyAlignment="1">
      <alignment horizontal="left" vertical="center"/>
    </xf>
    <xf numFmtId="0" fontId="44" fillId="0" borderId="0" xfId="0" applyFont="1" applyAlignment="1"/>
    <xf numFmtId="0" fontId="44" fillId="0" borderId="0" xfId="0" applyFont="1" applyAlignment="1">
      <alignment horizontal="left" vertical="center"/>
    </xf>
    <xf numFmtId="10" fontId="0" fillId="0" borderId="17" xfId="2" applyNumberFormat="1" applyFont="1" applyBorder="1" applyAlignment="1">
      <alignment horizontal="center" vertical="center"/>
    </xf>
    <xf numFmtId="0" fontId="8" fillId="0" borderId="13" xfId="0" quotePrefix="1" applyFont="1" applyFill="1" applyBorder="1" applyAlignment="1">
      <alignment horizontal="center" vertical="center" wrapText="1"/>
    </xf>
    <xf numFmtId="0" fontId="0" fillId="0" borderId="17" xfId="0" applyFont="1" applyBorder="1" applyAlignment="1"/>
    <xf numFmtId="0" fontId="16" fillId="5" borderId="20" xfId="0" applyFont="1" applyFill="1" applyBorder="1" applyAlignment="1">
      <alignment vertical="center"/>
    </xf>
    <xf numFmtId="0" fontId="21" fillId="0" borderId="0" xfId="0" applyFont="1" applyAlignment="1">
      <alignment horizontal="center" vertical="center"/>
    </xf>
    <xf numFmtId="0" fontId="12" fillId="0" borderId="17" xfId="0" applyFont="1" applyFill="1" applyBorder="1" applyAlignment="1">
      <alignment horizontal="center" vertical="center" wrapText="1"/>
    </xf>
    <xf numFmtId="0" fontId="12" fillId="0" borderId="17" xfId="0" applyFont="1" applyFill="1" applyBorder="1" applyAlignment="1">
      <alignment horizontal="left" vertical="center" wrapText="1"/>
    </xf>
    <xf numFmtId="0" fontId="0" fillId="0" borderId="17" xfId="0" applyFont="1" applyFill="1" applyBorder="1" applyAlignment="1">
      <alignment horizontal="center" vertical="center"/>
    </xf>
    <xf numFmtId="0" fontId="0" fillId="0" borderId="0" xfId="0" applyFont="1" applyFill="1" applyAlignment="1">
      <alignment horizontal="center" vertical="center"/>
    </xf>
    <xf numFmtId="0" fontId="35" fillId="0" borderId="17" xfId="0" applyFont="1" applyFill="1" applyBorder="1" applyAlignment="1">
      <alignment horizontal="center" vertical="center"/>
    </xf>
    <xf numFmtId="0" fontId="42" fillId="0" borderId="17" xfId="1" applyFont="1" applyFill="1" applyBorder="1" applyAlignment="1">
      <alignment horizontal="left" vertical="center"/>
    </xf>
    <xf numFmtId="3" fontId="8" fillId="0" borderId="11" xfId="0" applyNumberFormat="1" applyFont="1" applyBorder="1" applyAlignment="1">
      <alignment horizontal="center" vertical="center" wrapText="1"/>
    </xf>
    <xf numFmtId="0" fontId="44" fillId="0" borderId="17" xfId="0" applyFont="1" applyBorder="1" applyAlignment="1">
      <alignment horizontal="left" vertical="center"/>
    </xf>
    <xf numFmtId="0" fontId="0" fillId="0" borderId="17" xfId="0" applyFont="1" applyBorder="1" applyAlignment="1">
      <alignment horizontal="left" vertical="center"/>
    </xf>
    <xf numFmtId="0" fontId="43" fillId="0" borderId="17" xfId="0" applyFont="1" applyBorder="1" applyAlignment="1">
      <alignment vertical="center" wrapText="1"/>
    </xf>
    <xf numFmtId="0" fontId="12" fillId="0" borderId="17" xfId="0" applyFont="1" applyBorder="1" applyAlignment="1">
      <alignment vertical="center" wrapText="1"/>
    </xf>
    <xf numFmtId="0" fontId="43" fillId="0" borderId="17" xfId="0" applyFont="1" applyBorder="1" applyAlignment="1">
      <alignment horizontal="left" vertical="center"/>
    </xf>
    <xf numFmtId="0" fontId="42" fillId="0" borderId="17" xfId="1" applyFont="1" applyBorder="1" applyAlignment="1">
      <alignment vertical="center" wrapText="1"/>
    </xf>
    <xf numFmtId="0" fontId="21" fillId="0" borderId="26" xfId="0" applyFont="1" applyBorder="1" applyAlignment="1">
      <alignment vertical="center" wrapText="1"/>
    </xf>
    <xf numFmtId="0" fontId="24" fillId="0" borderId="1" xfId="1" applyBorder="1" applyAlignment="1">
      <alignment vertical="center" wrapText="1"/>
    </xf>
    <xf numFmtId="0" fontId="45" fillId="0" borderId="7" xfId="1" applyFont="1" applyBorder="1" applyAlignment="1">
      <alignment vertical="center" wrapText="1"/>
    </xf>
    <xf numFmtId="0" fontId="12" fillId="0" borderId="18" xfId="0" applyFont="1" applyBorder="1" applyAlignment="1">
      <alignment horizontal="justify" vertical="center"/>
    </xf>
    <xf numFmtId="0" fontId="45" fillId="0" borderId="20" xfId="1" applyFont="1" applyBorder="1" applyAlignment="1">
      <alignment horizontal="left" vertical="center" wrapText="1"/>
    </xf>
    <xf numFmtId="0" fontId="45" fillId="0" borderId="20" xfId="1" applyFont="1" applyBorder="1" applyAlignment="1">
      <alignment vertical="center" wrapText="1"/>
    </xf>
    <xf numFmtId="0" fontId="24" fillId="0" borderId="18" xfId="1" applyBorder="1" applyAlignment="1">
      <alignment vertical="center" wrapText="1"/>
    </xf>
    <xf numFmtId="0" fontId="24" fillId="0" borderId="0" xfId="1" applyAlignment="1">
      <alignment horizontal="left" vertical="center" wrapText="1"/>
    </xf>
    <xf numFmtId="0" fontId="45" fillId="0" borderId="0" xfId="1" applyFont="1" applyAlignment="1">
      <alignment horizontal="left" vertical="center" wrapText="1"/>
    </xf>
    <xf numFmtId="0" fontId="4" fillId="0" borderId="16" xfId="0" applyFont="1" applyBorder="1" applyAlignment="1">
      <alignment horizontal="left" vertical="center" wrapText="1"/>
    </xf>
    <xf numFmtId="0" fontId="4" fillId="0" borderId="20" xfId="0" applyFont="1" applyBorder="1" applyAlignment="1">
      <alignment vertical="center" wrapText="1"/>
    </xf>
    <xf numFmtId="0" fontId="24" fillId="4" borderId="1" xfId="1" applyFill="1" applyBorder="1" applyAlignment="1">
      <alignment vertical="center" wrapText="1"/>
    </xf>
    <xf numFmtId="0" fontId="45" fillId="4" borderId="20" xfId="1" applyFont="1" applyFill="1" applyBorder="1" applyAlignment="1">
      <alignment vertical="center" wrapText="1"/>
    </xf>
    <xf numFmtId="0" fontId="24" fillId="4" borderId="18" xfId="1" applyFill="1" applyBorder="1" applyAlignment="1">
      <alignment vertical="center" wrapText="1"/>
    </xf>
    <xf numFmtId="0" fontId="12" fillId="0" borderId="27" xfId="0" applyFont="1" applyBorder="1"/>
    <xf numFmtId="0" fontId="47" fillId="0" borderId="0" xfId="0" applyFont="1" applyAlignment="1"/>
    <xf numFmtId="164" fontId="39" fillId="0" borderId="0" xfId="0" applyNumberFormat="1" applyFont="1" applyFill="1" applyAlignment="1">
      <alignment horizontal="center" vertical="center"/>
    </xf>
    <xf numFmtId="0" fontId="24" fillId="0" borderId="14" xfId="1" applyBorder="1" applyAlignment="1">
      <alignment vertical="center" wrapText="1"/>
    </xf>
    <xf numFmtId="0" fontId="19" fillId="0" borderId="14" xfId="0" applyFont="1" applyFill="1" applyBorder="1" applyAlignment="1">
      <alignment vertical="center" wrapText="1"/>
    </xf>
    <xf numFmtId="0" fontId="25" fillId="0" borderId="13" xfId="1" applyFont="1" applyFill="1" applyBorder="1" applyAlignment="1">
      <alignment horizontal="center" vertical="center" wrapText="1"/>
    </xf>
    <xf numFmtId="0" fontId="37" fillId="0" borderId="0" xfId="0" applyFont="1" applyAlignment="1"/>
    <xf numFmtId="0" fontId="43" fillId="0" borderId="17" xfId="0" applyFont="1" applyBorder="1" applyAlignment="1"/>
    <xf numFmtId="0" fontId="12" fillId="0" borderId="17" xfId="0" applyFont="1" applyFill="1" applyBorder="1" applyAlignment="1">
      <alignment horizontal="left" vertical="center"/>
    </xf>
    <xf numFmtId="0" fontId="12" fillId="0" borderId="17" xfId="0" applyFont="1" applyBorder="1" applyAlignment="1">
      <alignment horizontal="left" vertical="center"/>
    </xf>
    <xf numFmtId="0" fontId="12" fillId="0" borderId="27" xfId="0" applyFont="1" applyBorder="1" applyAlignment="1">
      <alignment horizontal="left" vertical="center"/>
    </xf>
    <xf numFmtId="0" fontId="12" fillId="0" borderId="17" xfId="0" applyFont="1" applyBorder="1" applyAlignment="1">
      <alignment horizontal="right" vertical="center"/>
    </xf>
    <xf numFmtId="0" fontId="12" fillId="0" borderId="0" xfId="0" applyFont="1" applyAlignment="1">
      <alignment horizontal="right" vertical="center"/>
    </xf>
    <xf numFmtId="0" fontId="12" fillId="0" borderId="0" xfId="0" applyFont="1" applyFill="1" applyAlignment="1">
      <alignment horizontal="right" vertical="center"/>
    </xf>
    <xf numFmtId="0" fontId="12" fillId="0" borderId="17" xfId="0" applyFont="1" applyFill="1" applyBorder="1" applyAlignment="1">
      <alignment horizontal="right" vertical="center"/>
    </xf>
    <xf numFmtId="164" fontId="39" fillId="0" borderId="17" xfId="0" applyNumberFormat="1" applyFont="1" applyFill="1" applyBorder="1" applyAlignment="1">
      <alignment horizontal="center" vertical="center"/>
    </xf>
    <xf numFmtId="0" fontId="38" fillId="0" borderId="0" xfId="0" applyFont="1" applyAlignment="1"/>
    <xf numFmtId="0" fontId="37" fillId="0" borderId="0" xfId="0" applyFont="1" applyAlignment="1">
      <alignment vertical="center"/>
    </xf>
    <xf numFmtId="0" fontId="12" fillId="0" borderId="17" xfId="0" applyFont="1" applyBorder="1" applyAlignment="1">
      <alignment vertical="center"/>
    </xf>
    <xf numFmtId="0" fontId="39" fillId="0" borderId="17" xfId="0" applyFont="1" applyBorder="1" applyAlignment="1">
      <alignment vertical="center"/>
    </xf>
    <xf numFmtId="0" fontId="12" fillId="0" borderId="0" xfId="0" applyFont="1" applyAlignment="1">
      <alignment vertical="center"/>
    </xf>
    <xf numFmtId="0" fontId="38" fillId="0" borderId="0" xfId="0" applyFont="1" applyFill="1" applyAlignment="1">
      <alignment horizontal="center" vertical="center"/>
    </xf>
    <xf numFmtId="0" fontId="38" fillId="0" borderId="17" xfId="0" applyFont="1" applyFill="1" applyBorder="1" applyAlignment="1">
      <alignment horizontal="center" vertical="center"/>
    </xf>
    <xf numFmtId="164" fontId="39" fillId="0" borderId="17" xfId="4" applyNumberFormat="1" applyFont="1"/>
    <xf numFmtId="0" fontId="12" fillId="10" borderId="23" xfId="0" applyFont="1" applyFill="1" applyBorder="1" applyAlignment="1">
      <alignment vertical="top"/>
    </xf>
    <xf numFmtId="0" fontId="19" fillId="0" borderId="1" xfId="0" applyFont="1" applyFill="1" applyBorder="1" applyAlignment="1">
      <alignment vertical="center"/>
    </xf>
    <xf numFmtId="0" fontId="4" fillId="0" borderId="20" xfId="0" applyFont="1" applyFill="1" applyBorder="1" applyAlignment="1">
      <alignment vertical="center"/>
    </xf>
    <xf numFmtId="0" fontId="24" fillId="0" borderId="18" xfId="1" applyFill="1" applyBorder="1" applyAlignment="1">
      <alignment vertical="center" wrapText="1"/>
    </xf>
    <xf numFmtId="0" fontId="15" fillId="0" borderId="20" xfId="0" applyFont="1" applyFill="1" applyBorder="1" applyAlignment="1">
      <alignment vertical="center" wrapText="1"/>
    </xf>
    <xf numFmtId="0" fontId="16" fillId="0" borderId="17" xfId="0" applyFont="1" applyFill="1" applyBorder="1" applyAlignment="1">
      <alignment vertical="center"/>
    </xf>
    <xf numFmtId="0" fontId="4" fillId="0" borderId="17" xfId="0" applyFont="1" applyFill="1" applyBorder="1" applyAlignment="1">
      <alignment wrapText="1"/>
    </xf>
    <xf numFmtId="0" fontId="4" fillId="0" borderId="17" xfId="0" applyFont="1" applyFill="1" applyBorder="1" applyAlignment="1"/>
    <xf numFmtId="0" fontId="45" fillId="0" borderId="18" xfId="1" applyFont="1" applyFill="1" applyBorder="1" applyAlignment="1">
      <alignment vertical="center" wrapText="1"/>
    </xf>
    <xf numFmtId="0" fontId="0" fillId="0" borderId="17" xfId="0" applyFont="1" applyBorder="1" applyAlignment="1"/>
    <xf numFmtId="1" fontId="25" fillId="0" borderId="13" xfId="1" applyNumberFormat="1" applyFont="1" applyBorder="1" applyAlignment="1">
      <alignment horizontal="center" vertical="center" wrapText="1"/>
    </xf>
    <xf numFmtId="0" fontId="4" fillId="0" borderId="14" xfId="0" applyFont="1" applyBorder="1" applyAlignment="1">
      <alignment vertical="center" wrapText="1"/>
    </xf>
    <xf numFmtId="0" fontId="19" fillId="0" borderId="18" xfId="0" applyFont="1" applyFill="1" applyBorder="1" applyAlignment="1">
      <alignment vertical="center" wrapText="1"/>
    </xf>
    <xf numFmtId="10" fontId="9" fillId="0" borderId="13" xfId="0" applyNumberFormat="1" applyFont="1" applyFill="1" applyBorder="1" applyAlignment="1">
      <alignment horizontal="center" vertical="center" wrapText="1"/>
    </xf>
    <xf numFmtId="0" fontId="40" fillId="0" borderId="17" xfId="0" applyFont="1" applyBorder="1" applyAlignment="1">
      <alignment horizontal="right" vertical="center"/>
    </xf>
    <xf numFmtId="0" fontId="35" fillId="0" borderId="29" xfId="0" applyFont="1" applyBorder="1" applyAlignment="1">
      <alignment horizontal="right" vertical="center"/>
    </xf>
    <xf numFmtId="3" fontId="12" fillId="0" borderId="17" xfId="0" applyNumberFormat="1" applyFont="1" applyBorder="1" applyAlignment="1">
      <alignment horizontal="right" vertical="center"/>
    </xf>
    <xf numFmtId="0" fontId="35" fillId="0" borderId="0" xfId="0" applyFont="1" applyFill="1" applyAlignment="1">
      <alignment vertical="top" wrapText="1"/>
    </xf>
    <xf numFmtId="164" fontId="12" fillId="12" borderId="26" xfId="0" quotePrefix="1" applyNumberFormat="1" applyFont="1" applyFill="1" applyBorder="1" applyAlignment="1">
      <alignment horizontal="center" vertical="center"/>
    </xf>
    <xf numFmtId="3" fontId="12" fillId="12" borderId="26" xfId="0" quotePrefix="1" applyNumberFormat="1" applyFont="1" applyFill="1" applyBorder="1" applyAlignment="1">
      <alignment horizontal="center" vertical="center"/>
    </xf>
    <xf numFmtId="0" fontId="12" fillId="12" borderId="17" xfId="0" applyFont="1" applyFill="1" applyBorder="1" applyAlignment="1"/>
    <xf numFmtId="3" fontId="38" fillId="12" borderId="26" xfId="0" quotePrefix="1" applyNumberFormat="1" applyFont="1" applyFill="1" applyBorder="1" applyAlignment="1">
      <alignment horizontal="center" vertical="center"/>
    </xf>
    <xf numFmtId="3" fontId="38" fillId="12" borderId="25" xfId="0" quotePrefix="1" applyNumberFormat="1" applyFont="1" applyFill="1" applyBorder="1" applyAlignment="1">
      <alignment horizontal="center" vertical="center"/>
    </xf>
    <xf numFmtId="3" fontId="12" fillId="12" borderId="26" xfId="0" applyNumberFormat="1" applyFont="1" applyFill="1" applyBorder="1" applyAlignment="1">
      <alignment horizontal="center" vertical="center"/>
    </xf>
    <xf numFmtId="3" fontId="38" fillId="12" borderId="26" xfId="0" applyNumberFormat="1" applyFont="1" applyFill="1" applyBorder="1" applyAlignment="1">
      <alignment horizontal="center" vertical="center"/>
    </xf>
    <xf numFmtId="3" fontId="38" fillId="12" borderId="25" xfId="0" applyNumberFormat="1" applyFont="1" applyFill="1" applyBorder="1" applyAlignment="1">
      <alignment horizontal="center" vertical="center"/>
    </xf>
    <xf numFmtId="3" fontId="12" fillId="12" borderId="25" xfId="0" quotePrefix="1" applyNumberFormat="1" applyFont="1" applyFill="1" applyBorder="1" applyAlignment="1">
      <alignment horizontal="center" vertical="center"/>
    </xf>
    <xf numFmtId="0" fontId="21" fillId="0" borderId="0" xfId="0" applyFont="1" applyAlignment="1">
      <alignment horizontal="left" vertical="center"/>
    </xf>
    <xf numFmtId="3" fontId="4" fillId="0" borderId="17" xfId="0" applyNumberFormat="1" applyFont="1" applyFill="1" applyBorder="1" applyAlignment="1">
      <alignment horizontal="center" vertical="center"/>
    </xf>
    <xf numFmtId="0" fontId="38" fillId="10" borderId="23" xfId="0" applyFont="1" applyFill="1" applyBorder="1" applyAlignment="1">
      <alignment vertical="top"/>
    </xf>
    <xf numFmtId="4" fontId="21" fillId="0" borderId="0" xfId="0" applyNumberFormat="1" applyFont="1" applyFill="1" applyAlignment="1">
      <alignment horizontal="center" vertical="center"/>
    </xf>
    <xf numFmtId="0" fontId="4" fillId="0" borderId="17" xfId="0" applyFont="1" applyFill="1" applyBorder="1" applyAlignment="1">
      <alignment horizontal="center" vertical="center"/>
    </xf>
    <xf numFmtId="0" fontId="39" fillId="0" borderId="17" xfId="0" applyFont="1" applyFill="1" applyBorder="1" applyAlignment="1">
      <alignment horizontal="right" vertical="center"/>
    </xf>
    <xf numFmtId="0" fontId="38" fillId="0" borderId="32" xfId="0" applyFont="1" applyBorder="1" applyAlignment="1"/>
    <xf numFmtId="0" fontId="12" fillId="0" borderId="32" xfId="0" applyFont="1" applyBorder="1" applyAlignment="1"/>
    <xf numFmtId="10" fontId="12" fillId="9" borderId="32" xfId="0" applyNumberFormat="1" applyFont="1" applyFill="1" applyBorder="1" applyAlignment="1"/>
    <xf numFmtId="10" fontId="12" fillId="9" borderId="25" xfId="0" applyNumberFormat="1" applyFont="1" applyFill="1" applyBorder="1" applyAlignment="1"/>
    <xf numFmtId="10" fontId="12" fillId="9" borderId="32" xfId="2" applyNumberFormat="1" applyFont="1" applyFill="1" applyBorder="1" applyAlignment="1"/>
    <xf numFmtId="10" fontId="0" fillId="9" borderId="32" xfId="2" applyNumberFormat="1" applyFont="1" applyFill="1" applyBorder="1" applyAlignment="1">
      <alignment vertical="center"/>
    </xf>
    <xf numFmtId="10" fontId="12" fillId="9" borderId="25" xfId="2" applyNumberFormat="1" applyFont="1" applyFill="1" applyBorder="1" applyAlignment="1"/>
    <xf numFmtId="0" fontId="35" fillId="0" borderId="17" xfId="0" applyFont="1" applyFill="1" applyBorder="1" applyAlignment="1">
      <alignment horizontal="center"/>
    </xf>
    <xf numFmtId="0" fontId="40" fillId="0" borderId="17" xfId="0" applyFont="1" applyFill="1" applyBorder="1" applyAlignment="1">
      <alignment horizontal="center" vertical="center"/>
    </xf>
    <xf numFmtId="10" fontId="0" fillId="0" borderId="17" xfId="2" applyNumberFormat="1" applyFont="1" applyFill="1" applyBorder="1" applyAlignment="1">
      <alignment horizontal="left" vertical="center"/>
    </xf>
    <xf numFmtId="10" fontId="12" fillId="0" borderId="31" xfId="2" applyNumberFormat="1" applyFont="1" applyFill="1" applyBorder="1" applyAlignment="1"/>
    <xf numFmtId="0" fontId="35" fillId="0" borderId="17" xfId="0" applyFont="1" applyFill="1" applyBorder="1" applyAlignment="1"/>
    <xf numFmtId="10" fontId="0" fillId="0" borderId="17" xfId="2" applyNumberFormat="1" applyFont="1" applyFill="1" applyBorder="1" applyAlignment="1">
      <alignment vertical="center"/>
    </xf>
    <xf numFmtId="10" fontId="12" fillId="0" borderId="33" xfId="2" applyNumberFormat="1" applyFont="1" applyFill="1" applyBorder="1" applyAlignment="1"/>
    <xf numFmtId="10" fontId="0" fillId="0" borderId="17" xfId="2" applyNumberFormat="1" applyFont="1" applyFill="1" applyBorder="1"/>
    <xf numFmtId="10" fontId="12" fillId="0" borderId="31" xfId="0" applyNumberFormat="1" applyFont="1" applyFill="1" applyBorder="1" applyAlignment="1"/>
    <xf numFmtId="0" fontId="0" fillId="0" borderId="17" xfId="0" applyFont="1" applyFill="1" applyBorder="1" applyAlignment="1"/>
    <xf numFmtId="0" fontId="8" fillId="0" borderId="11" xfId="0" applyFont="1" applyFill="1" applyBorder="1" applyAlignment="1">
      <alignment horizontal="left" vertical="center" wrapText="1"/>
    </xf>
    <xf numFmtId="0" fontId="34" fillId="0" borderId="11" xfId="0" applyFont="1" applyFill="1" applyBorder="1" applyAlignment="1">
      <alignment horizontal="left" vertical="center" wrapText="1"/>
    </xf>
    <xf numFmtId="0" fontId="34" fillId="3" borderId="11" xfId="0" applyFont="1" applyFill="1" applyBorder="1" applyAlignment="1">
      <alignment horizontal="left" vertical="center" wrapText="1"/>
    </xf>
    <xf numFmtId="0" fontId="8" fillId="13" borderId="11" xfId="0" applyFont="1" applyFill="1" applyBorder="1" applyAlignment="1">
      <alignment horizontal="center" vertical="center" wrapText="1"/>
    </xf>
    <xf numFmtId="0" fontId="27" fillId="0" borderId="4" xfId="0" applyFont="1" applyBorder="1" applyAlignment="1"/>
    <xf numFmtId="0" fontId="8" fillId="0" borderId="13" xfId="0" applyFont="1" applyFill="1" applyBorder="1" applyAlignment="1">
      <alignment horizontal="left" vertical="center" wrapText="1"/>
    </xf>
    <xf numFmtId="0" fontId="25" fillId="0" borderId="11" xfId="1" applyFont="1" applyFill="1" applyBorder="1" applyAlignment="1">
      <alignment horizontal="left" vertical="center" wrapText="1"/>
    </xf>
    <xf numFmtId="0" fontId="8" fillId="0" borderId="11" xfId="0" applyFont="1" applyFill="1" applyBorder="1" applyAlignment="1">
      <alignment horizontal="center" vertical="center" wrapText="1"/>
    </xf>
    <xf numFmtId="9" fontId="8" fillId="0" borderId="11" xfId="0" applyNumberFormat="1" applyFont="1" applyFill="1" applyBorder="1" applyAlignment="1">
      <alignment horizontal="center" vertical="center" wrapText="1"/>
    </xf>
    <xf numFmtId="0" fontId="21" fillId="0" borderId="23" xfId="0" applyFont="1" applyBorder="1" applyAlignment="1"/>
    <xf numFmtId="164" fontId="0" fillId="0" borderId="17" xfId="0" applyNumberFormat="1" applyFill="1" applyBorder="1" applyAlignment="1">
      <alignment horizontal="center" vertical="center"/>
    </xf>
    <xf numFmtId="164" fontId="40" fillId="0" borderId="0" xfId="0" applyNumberFormat="1" applyFont="1" applyFill="1" applyAlignment="1">
      <alignment horizontal="center" vertical="center"/>
    </xf>
    <xf numFmtId="10" fontId="40" fillId="0" borderId="0" xfId="0" applyNumberFormat="1" applyFont="1" applyFill="1" applyAlignment="1">
      <alignment horizontal="center" vertical="center"/>
    </xf>
    <xf numFmtId="0" fontId="35" fillId="0" borderId="0" xfId="0" applyFont="1" applyFill="1" applyAlignment="1">
      <alignment horizontal="left" vertical="top" wrapText="1"/>
    </xf>
    <xf numFmtId="0" fontId="42" fillId="0" borderId="0" xfId="1" applyFont="1" applyFill="1" applyAlignment="1">
      <alignment horizontal="left" vertical="center"/>
    </xf>
    <xf numFmtId="165" fontId="0" fillId="0" borderId="17" xfId="0" applyNumberFormat="1" applyFill="1" applyBorder="1" applyAlignment="1">
      <alignment horizontal="center" vertical="center"/>
    </xf>
    <xf numFmtId="166" fontId="35" fillId="0" borderId="0" xfId="0" applyNumberFormat="1" applyFont="1" applyFill="1" applyAlignment="1">
      <alignment horizontal="center" vertical="center"/>
    </xf>
    <xf numFmtId="165" fontId="0" fillId="0" borderId="0" xfId="0" applyNumberFormat="1" applyFill="1" applyAlignment="1">
      <alignment horizontal="center" vertical="center"/>
    </xf>
    <xf numFmtId="166" fontId="35" fillId="0" borderId="0" xfId="2" applyNumberFormat="1" applyFont="1" applyFill="1" applyAlignment="1">
      <alignment horizontal="center" vertical="center"/>
    </xf>
    <xf numFmtId="164" fontId="4" fillId="0" borderId="17" xfId="4" applyNumberFormat="1" applyFont="1" applyBorder="1" applyAlignment="1">
      <alignment vertical="center"/>
    </xf>
    <xf numFmtId="164" fontId="39" fillId="0" borderId="17" xfId="4" applyNumberFormat="1" applyFont="1" applyBorder="1" applyAlignment="1">
      <alignment vertical="center"/>
    </xf>
    <xf numFmtId="164" fontId="0" fillId="0" borderId="17" xfId="0" applyNumberFormat="1" applyBorder="1" applyAlignment="1">
      <alignment horizontal="right" vertical="center"/>
    </xf>
    <xf numFmtId="164" fontId="40" fillId="0" borderId="17" xfId="0" applyNumberFormat="1" applyFont="1" applyBorder="1" applyAlignment="1">
      <alignment horizontal="right" vertical="center"/>
    </xf>
    <xf numFmtId="164" fontId="0" fillId="0" borderId="17" xfId="0" applyNumberFormat="1" applyBorder="1"/>
    <xf numFmtId="164" fontId="0" fillId="0" borderId="17" xfId="0" applyNumberFormat="1" applyBorder="1" applyAlignment="1">
      <alignment vertical="center"/>
    </xf>
    <xf numFmtId="164" fontId="40" fillId="0" borderId="17" xfId="0" applyNumberFormat="1" applyFont="1" applyBorder="1" applyAlignment="1">
      <alignment vertical="center"/>
    </xf>
    <xf numFmtId="0" fontId="45" fillId="11" borderId="0" xfId="0" applyFont="1" applyFill="1" applyAlignment="1">
      <alignment horizontal="left" vertical="center"/>
    </xf>
    <xf numFmtId="0" fontId="0" fillId="11" borderId="0" xfId="0" applyFont="1" applyFill="1" applyAlignment="1"/>
    <xf numFmtId="0" fontId="24" fillId="0" borderId="0" xfId="1" applyAlignment="1"/>
    <xf numFmtId="0" fontId="24" fillId="0" borderId="0" xfId="1" applyFont="1" applyAlignment="1">
      <alignment horizontal="left" vertical="center"/>
    </xf>
    <xf numFmtId="2" fontId="8" fillId="0" borderId="11" xfId="0" applyNumberFormat="1" applyFont="1" applyBorder="1" applyAlignment="1">
      <alignment horizontal="center" vertical="center" wrapText="1"/>
    </xf>
    <xf numFmtId="2" fontId="57" fillId="14" borderId="13" xfId="5" applyNumberFormat="1" applyFont="1" applyBorder="1" applyAlignment="1">
      <alignment horizontal="center" vertical="center" wrapText="1"/>
    </xf>
    <xf numFmtId="0" fontId="58" fillId="15" borderId="13" xfId="6" applyFont="1" applyBorder="1" applyAlignment="1">
      <alignment horizontal="center" vertical="center" wrapText="1"/>
    </xf>
    <xf numFmtId="2" fontId="58" fillId="15" borderId="13" xfId="6" applyNumberFormat="1" applyFont="1" applyBorder="1" applyAlignment="1">
      <alignment horizontal="center" vertical="center" wrapText="1"/>
    </xf>
    <xf numFmtId="0" fontId="57" fillId="14" borderId="13" xfId="5" applyFont="1" applyBorder="1" applyAlignment="1">
      <alignment horizontal="center" vertical="center" wrapText="1"/>
    </xf>
    <xf numFmtId="9" fontId="57" fillId="14" borderId="13" xfId="5" applyNumberFormat="1" applyFont="1" applyBorder="1" applyAlignment="1">
      <alignment horizontal="center" vertical="center" wrapText="1"/>
    </xf>
    <xf numFmtId="0" fontId="58" fillId="15" borderId="13" xfId="6" quotePrefix="1" applyFont="1" applyBorder="1" applyAlignment="1">
      <alignment horizontal="center" vertical="center" wrapText="1"/>
    </xf>
    <xf numFmtId="2" fontId="57" fillId="14" borderId="13" xfId="5" quotePrefix="1" applyNumberFormat="1" applyFont="1" applyBorder="1" applyAlignment="1">
      <alignment horizontal="center" vertical="center" wrapText="1"/>
    </xf>
    <xf numFmtId="2" fontId="58" fillId="15" borderId="13" xfId="6" quotePrefix="1" applyNumberFormat="1" applyFont="1" applyBorder="1" applyAlignment="1">
      <alignment horizontal="center" vertical="center" wrapText="1"/>
    </xf>
    <xf numFmtId="9" fontId="9" fillId="0" borderId="13" xfId="0" applyNumberFormat="1" applyFont="1" applyFill="1" applyBorder="1" applyAlignment="1">
      <alignment horizontal="center" vertical="center" wrapText="1"/>
    </xf>
    <xf numFmtId="0" fontId="61" fillId="0" borderId="13" xfId="6" applyFont="1" applyFill="1" applyBorder="1" applyAlignment="1">
      <alignment horizontal="center" vertical="center" wrapText="1"/>
    </xf>
    <xf numFmtId="0" fontId="2" fillId="13" borderId="0" xfId="0" applyFont="1" applyFill="1" applyAlignment="1">
      <alignment horizontal="center" vertical="center"/>
    </xf>
    <xf numFmtId="0" fontId="8" fillId="13" borderId="13" xfId="0" applyFont="1" applyFill="1" applyBorder="1" applyAlignment="1">
      <alignment horizontal="left" vertical="center" wrapText="1"/>
    </xf>
    <xf numFmtId="0" fontId="2" fillId="13" borderId="0" xfId="0" applyFont="1" applyFill="1"/>
    <xf numFmtId="0" fontId="0" fillId="13" borderId="0" xfId="0" applyFont="1" applyFill="1" applyAlignment="1"/>
    <xf numFmtId="9" fontId="25" fillId="13" borderId="11" xfId="1" applyNumberFormat="1" applyFont="1" applyFill="1" applyBorder="1" applyAlignment="1">
      <alignment horizontal="center" vertical="center" wrapText="1"/>
    </xf>
    <xf numFmtId="0" fontId="25" fillId="13" borderId="11" xfId="1" applyFont="1" applyFill="1" applyBorder="1" applyAlignment="1">
      <alignment horizontal="center" vertical="center" wrapText="1"/>
    </xf>
    <xf numFmtId="9" fontId="8" fillId="13" borderId="11" xfId="0" applyNumberFormat="1" applyFont="1" applyFill="1" applyBorder="1" applyAlignment="1">
      <alignment horizontal="center" vertical="center" wrapText="1"/>
    </xf>
    <xf numFmtId="10" fontId="39" fillId="0" borderId="17" xfId="2" applyNumberFormat="1" applyFont="1" applyFill="1" applyBorder="1" applyAlignment="1">
      <alignment horizontal="center" vertical="center"/>
    </xf>
    <xf numFmtId="10" fontId="38" fillId="0" borderId="17" xfId="2" applyNumberFormat="1" applyFont="1" applyFill="1" applyBorder="1" applyAlignment="1">
      <alignment horizontal="center" vertical="center"/>
    </xf>
    <xf numFmtId="0" fontId="2" fillId="0" borderId="0" xfId="0" applyFont="1" applyFill="1" applyAlignment="1">
      <alignment horizontal="center" vertical="center"/>
    </xf>
    <xf numFmtId="0" fontId="2" fillId="0" borderId="0" xfId="0" applyFont="1" applyFill="1"/>
    <xf numFmtId="0" fontId="8" fillId="17" borderId="11" xfId="0" applyFont="1" applyFill="1" applyBorder="1" applyAlignment="1">
      <alignment horizontal="center" vertical="center" wrapText="1"/>
    </xf>
    <xf numFmtId="10" fontId="12" fillId="0" borderId="17" xfId="2" applyNumberFormat="1" applyFont="1" applyFill="1" applyBorder="1" applyAlignment="1">
      <alignment horizontal="center" vertical="center"/>
    </xf>
    <xf numFmtId="164" fontId="38" fillId="0" borderId="17" xfId="0" applyNumberFormat="1" applyFont="1" applyFill="1" applyBorder="1" applyAlignment="1">
      <alignment horizontal="center" vertical="center"/>
    </xf>
    <xf numFmtId="9" fontId="40" fillId="0" borderId="17" xfId="2" applyFont="1" applyBorder="1" applyAlignment="1">
      <alignment horizontal="center" vertical="center"/>
    </xf>
    <xf numFmtId="10" fontId="58" fillId="15" borderId="13" xfId="6" applyNumberFormat="1" applyFont="1" applyBorder="1" applyAlignment="1">
      <alignment horizontal="center" vertical="center" wrapText="1"/>
    </xf>
    <xf numFmtId="0" fontId="65" fillId="0" borderId="13" xfId="1" applyFont="1" applyFill="1" applyBorder="1" applyAlignment="1">
      <alignment horizontal="center" vertical="center" wrapText="1"/>
    </xf>
    <xf numFmtId="10" fontId="60" fillId="0" borderId="13" xfId="0" applyNumberFormat="1" applyFont="1" applyBorder="1" applyAlignment="1">
      <alignment horizontal="center" vertical="center" wrapText="1"/>
    </xf>
    <xf numFmtId="0" fontId="63" fillId="0" borderId="13" xfId="1" applyFont="1" applyFill="1" applyBorder="1" applyAlignment="1">
      <alignment horizontal="center" vertical="center" wrapText="1"/>
    </xf>
    <xf numFmtId="10" fontId="57" fillId="14" borderId="13" xfId="5" applyNumberFormat="1" applyFont="1" applyBorder="1" applyAlignment="1">
      <alignment horizontal="center" vertical="center" wrapText="1"/>
    </xf>
    <xf numFmtId="0" fontId="60" fillId="0" borderId="13" xfId="0" applyFont="1" applyBorder="1" applyAlignment="1">
      <alignment horizontal="center" vertical="center" wrapText="1"/>
    </xf>
    <xf numFmtId="3" fontId="58" fillId="15" borderId="11" xfId="6" applyNumberFormat="1" applyFont="1" applyBorder="1" applyAlignment="1">
      <alignment horizontal="center" vertical="center" wrapText="1"/>
    </xf>
    <xf numFmtId="3" fontId="57" fillId="14" borderId="11" xfId="5" applyNumberFormat="1" applyFont="1" applyBorder="1" applyAlignment="1">
      <alignment horizontal="center" vertical="center" wrapText="1"/>
    </xf>
    <xf numFmtId="0" fontId="57" fillId="14" borderId="13" xfId="5" quotePrefix="1" applyFont="1" applyBorder="1" applyAlignment="1">
      <alignment horizontal="center" vertical="center" wrapText="1"/>
    </xf>
    <xf numFmtId="0" fontId="12" fillId="0" borderId="17" xfId="0" applyFont="1" applyBorder="1" applyAlignment="1">
      <alignment horizontal="left" vertical="center"/>
    </xf>
    <xf numFmtId="9" fontId="25" fillId="0" borderId="13" xfId="1" applyNumberFormat="1" applyFont="1" applyFill="1" applyBorder="1" applyAlignment="1">
      <alignment horizontal="center" vertical="center" wrapText="1"/>
    </xf>
    <xf numFmtId="169" fontId="0" fillId="0" borderId="32" xfId="0" applyNumberFormat="1" applyFont="1" applyBorder="1" applyAlignment="1">
      <alignment horizontal="center" vertical="center"/>
    </xf>
    <xf numFmtId="0" fontId="35" fillId="0" borderId="0" xfId="0" applyFont="1" applyAlignment="1"/>
    <xf numFmtId="2" fontId="12" fillId="0" borderId="17" xfId="0" applyNumberFormat="1" applyFont="1" applyFill="1" applyBorder="1" applyAlignment="1">
      <alignment horizontal="center" vertical="center"/>
    </xf>
    <xf numFmtId="2" fontId="39" fillId="0" borderId="17" xfId="0" applyNumberFormat="1" applyFont="1" applyFill="1" applyBorder="1" applyAlignment="1">
      <alignment horizontal="center" vertical="center"/>
    </xf>
    <xf numFmtId="4" fontId="21" fillId="0" borderId="17" xfId="0" applyNumberFormat="1" applyFont="1" applyFill="1" applyBorder="1" applyAlignment="1">
      <alignment horizontal="center" vertical="center"/>
    </xf>
    <xf numFmtId="4" fontId="53" fillId="0" borderId="17" xfId="0" applyNumberFormat="1" applyFont="1" applyFill="1" applyBorder="1" applyAlignment="1">
      <alignment horizontal="center" vertical="center"/>
    </xf>
    <xf numFmtId="0" fontId="21" fillId="0" borderId="0" xfId="0" applyFont="1" applyFill="1" applyAlignment="1">
      <alignment horizontal="center" vertical="center"/>
    </xf>
    <xf numFmtId="2" fontId="12" fillId="0" borderId="32" xfId="0" applyNumberFormat="1" applyFont="1" applyFill="1" applyBorder="1" applyAlignment="1">
      <alignment horizontal="center" vertical="center"/>
    </xf>
    <xf numFmtId="0" fontId="12" fillId="0" borderId="32" xfId="0" applyFont="1" applyBorder="1" applyAlignment="1">
      <alignment horizontal="left" vertical="center"/>
    </xf>
    <xf numFmtId="0" fontId="25" fillId="0" borderId="11" xfId="1" applyFont="1" applyFill="1" applyBorder="1" applyAlignment="1">
      <alignment horizontal="center" vertical="center" wrapText="1"/>
    </xf>
    <xf numFmtId="4" fontId="39" fillId="0" borderId="17" xfId="0" applyNumberFormat="1" applyFont="1" applyFill="1" applyBorder="1" applyAlignment="1">
      <alignment horizontal="center" vertical="center"/>
    </xf>
    <xf numFmtId="9" fontId="39" fillId="0" borderId="17" xfId="2" applyFont="1" applyFill="1" applyBorder="1" applyAlignment="1">
      <alignment horizontal="center" vertical="center"/>
    </xf>
    <xf numFmtId="0" fontId="12" fillId="0" borderId="28" xfId="0" applyFont="1" applyBorder="1" applyAlignment="1">
      <alignment horizontal="left" vertical="center"/>
    </xf>
    <xf numFmtId="0" fontId="42" fillId="0" borderId="17" xfId="1" applyFont="1" applyFill="1" applyBorder="1"/>
    <xf numFmtId="10" fontId="12" fillId="0" borderId="32" xfId="2" applyNumberFormat="1" applyFont="1" applyFill="1" applyBorder="1" applyAlignment="1">
      <alignment horizontal="center" vertical="center"/>
    </xf>
    <xf numFmtId="0" fontId="4" fillId="0" borderId="32" xfId="0" applyFont="1" applyBorder="1" applyAlignment="1">
      <alignment vertical="center"/>
    </xf>
    <xf numFmtId="0" fontId="42" fillId="0" borderId="0" xfId="1" applyFont="1" applyFill="1" applyAlignment="1"/>
    <xf numFmtId="0" fontId="38" fillId="10" borderId="36" xfId="0" applyFont="1" applyFill="1" applyBorder="1" applyAlignment="1">
      <alignment horizontal="center" vertical="center" wrapText="1"/>
    </xf>
    <xf numFmtId="0" fontId="0" fillId="0" borderId="32" xfId="0" applyFont="1" applyBorder="1" applyAlignment="1"/>
    <xf numFmtId="164" fontId="39" fillId="0" borderId="32" xfId="0" applyNumberFormat="1" applyFont="1" applyFill="1" applyBorder="1" applyAlignment="1">
      <alignment horizontal="center" vertical="center"/>
    </xf>
    <xf numFmtId="0" fontId="39" fillId="10" borderId="36" xfId="0" applyFont="1" applyFill="1" applyBorder="1" applyAlignment="1">
      <alignment horizontal="center" vertical="center" wrapText="1"/>
    </xf>
    <xf numFmtId="0" fontId="38" fillId="10" borderId="33" xfId="0" applyFont="1" applyFill="1" applyBorder="1" applyAlignment="1">
      <alignment horizontal="left" vertical="center" wrapText="1"/>
    </xf>
    <xf numFmtId="0" fontId="39" fillId="0" borderId="17" xfId="0" applyFont="1" applyFill="1" applyBorder="1" applyAlignment="1">
      <alignment horizontal="center" vertical="center" wrapText="1"/>
    </xf>
    <xf numFmtId="164" fontId="12" fillId="0" borderId="17" xfId="0" applyNumberFormat="1" applyFont="1" applyFill="1" applyBorder="1" applyAlignment="1">
      <alignment horizontal="center" vertical="center"/>
    </xf>
    <xf numFmtId="164" fontId="12" fillId="0" borderId="17" xfId="0" applyNumberFormat="1" applyFont="1" applyFill="1" applyBorder="1" applyAlignment="1">
      <alignment horizontal="right" vertical="center"/>
    </xf>
    <xf numFmtId="0" fontId="12" fillId="0" borderId="17" xfId="0" applyFont="1" applyFill="1" applyBorder="1" applyAlignment="1">
      <alignment vertical="center"/>
    </xf>
    <xf numFmtId="0" fontId="38" fillId="0" borderId="17" xfId="0" applyFont="1" applyFill="1" applyBorder="1" applyAlignment="1">
      <alignment horizontal="right" vertical="center"/>
    </xf>
    <xf numFmtId="164" fontId="39" fillId="0" borderId="17" xfId="0" applyNumberFormat="1" applyFont="1" applyFill="1" applyBorder="1" applyAlignment="1">
      <alignment horizontal="right" vertical="center"/>
    </xf>
    <xf numFmtId="164" fontId="39" fillId="0" borderId="31" xfId="0" applyNumberFormat="1" applyFont="1" applyFill="1" applyBorder="1" applyAlignment="1">
      <alignment horizontal="center" vertical="center"/>
    </xf>
    <xf numFmtId="0" fontId="12" fillId="0" borderId="28" xfId="0" applyFont="1" applyFill="1" applyBorder="1" applyAlignment="1">
      <alignment horizontal="center" vertical="center"/>
    </xf>
    <xf numFmtId="164" fontId="4" fillId="0" borderId="32" xfId="0" applyNumberFormat="1" applyFont="1" applyFill="1" applyBorder="1" applyAlignment="1">
      <alignment horizontal="center" vertical="center"/>
    </xf>
    <xf numFmtId="0" fontId="12" fillId="0" borderId="32" xfId="0" applyFont="1" applyBorder="1" applyAlignment="1">
      <alignment horizontal="center" vertical="center"/>
    </xf>
    <xf numFmtId="0" fontId="38" fillId="10" borderId="36" xfId="0" applyFont="1" applyFill="1" applyBorder="1" applyAlignment="1">
      <alignment horizontal="center" vertical="center"/>
    </xf>
    <xf numFmtId="4" fontId="12" fillId="0" borderId="32" xfId="0" applyNumberFormat="1" applyFont="1" applyBorder="1" applyAlignment="1">
      <alignment horizontal="center" vertical="center"/>
    </xf>
    <xf numFmtId="4" fontId="21" fillId="0" borderId="32" xfId="0" applyNumberFormat="1" applyFont="1" applyBorder="1" applyAlignment="1">
      <alignment horizontal="center" vertical="center"/>
    </xf>
    <xf numFmtId="0" fontId="38" fillId="10" borderId="32" xfId="0" applyFont="1" applyFill="1" applyBorder="1" applyAlignment="1">
      <alignment horizontal="center" vertical="center" wrapText="1"/>
    </xf>
    <xf numFmtId="9" fontId="4" fillId="0" borderId="36" xfId="2" applyFont="1" applyBorder="1" applyAlignment="1">
      <alignment horizontal="center" vertical="center"/>
    </xf>
    <xf numFmtId="9" fontId="4" fillId="0" borderId="27" xfId="2" applyFont="1" applyBorder="1" applyAlignment="1">
      <alignment horizontal="center" vertical="center"/>
    </xf>
    <xf numFmtId="9" fontId="4" fillId="0" borderId="32" xfId="2" applyFont="1" applyBorder="1" applyAlignment="1">
      <alignment horizontal="center" vertical="center"/>
    </xf>
    <xf numFmtId="9" fontId="4" fillId="0" borderId="25" xfId="2" applyFont="1" applyBorder="1" applyAlignment="1">
      <alignment horizontal="center" vertical="center"/>
    </xf>
    <xf numFmtId="0" fontId="38" fillId="0" borderId="28" xfId="0" applyFont="1" applyFill="1" applyBorder="1" applyAlignment="1">
      <alignment vertical="center"/>
    </xf>
    <xf numFmtId="0" fontId="38" fillId="0" borderId="28" xfId="0" applyFont="1" applyFill="1" applyBorder="1" applyAlignment="1">
      <alignment horizontal="right" vertical="center"/>
    </xf>
    <xf numFmtId="10" fontId="39" fillId="0" borderId="28" xfId="2" applyNumberFormat="1" applyFont="1" applyFill="1" applyBorder="1" applyAlignment="1">
      <alignment horizontal="center" vertical="center"/>
    </xf>
    <xf numFmtId="9" fontId="39" fillId="0" borderId="28" xfId="2" applyFont="1" applyFill="1" applyBorder="1" applyAlignment="1">
      <alignment horizontal="center" vertical="center"/>
    </xf>
    <xf numFmtId="9" fontId="39" fillId="0" borderId="28" xfId="2" applyFont="1" applyBorder="1" applyAlignment="1">
      <alignment horizontal="center" vertical="center"/>
    </xf>
    <xf numFmtId="10" fontId="12" fillId="0" borderId="28" xfId="2" quotePrefix="1" applyNumberFormat="1" applyFont="1" applyFill="1" applyBorder="1" applyAlignment="1">
      <alignment horizontal="center" vertical="center"/>
    </xf>
    <xf numFmtId="0" fontId="38" fillId="0" borderId="17" xfId="0" applyFont="1" applyFill="1" applyBorder="1" applyAlignment="1">
      <alignment vertical="center"/>
    </xf>
    <xf numFmtId="10" fontId="38" fillId="0" borderId="17" xfId="2" quotePrefix="1" applyNumberFormat="1" applyFont="1" applyFill="1" applyBorder="1" applyAlignment="1">
      <alignment horizontal="center" vertical="center"/>
    </xf>
    <xf numFmtId="10" fontId="12" fillId="8" borderId="32" xfId="2" applyNumberFormat="1" applyFont="1" applyFill="1" applyBorder="1" applyAlignment="1">
      <alignment horizontal="center" vertical="center"/>
    </xf>
    <xf numFmtId="10" fontId="12" fillId="0" borderId="32" xfId="2" quotePrefix="1" applyNumberFormat="1" applyFont="1" applyBorder="1" applyAlignment="1">
      <alignment horizontal="center" vertical="center"/>
    </xf>
    <xf numFmtId="10" fontId="12" fillId="0" borderId="32" xfId="2" applyNumberFormat="1" applyFont="1" applyBorder="1" applyAlignment="1">
      <alignment horizontal="center" vertical="center"/>
    </xf>
    <xf numFmtId="0" fontId="38" fillId="10" borderId="27" xfId="0" applyFont="1" applyFill="1" applyBorder="1" applyAlignment="1">
      <alignment horizontal="center" vertical="center"/>
    </xf>
    <xf numFmtId="10" fontId="39" fillId="0" borderId="32" xfId="2" applyNumberFormat="1" applyFont="1" applyBorder="1" applyAlignment="1">
      <alignment horizontal="center" vertical="center"/>
    </xf>
    <xf numFmtId="0" fontId="35" fillId="0" borderId="17" xfId="0" applyFont="1" applyFill="1" applyBorder="1" applyAlignment="1">
      <alignment vertical="center"/>
    </xf>
    <xf numFmtId="0" fontId="35" fillId="0" borderId="29" xfId="0" applyFont="1" applyFill="1" applyBorder="1" applyAlignment="1">
      <alignment vertical="center"/>
    </xf>
    <xf numFmtId="3" fontId="0" fillId="0" borderId="32" xfId="0" applyNumberFormat="1" applyBorder="1" applyAlignment="1">
      <alignment horizontal="center" vertical="center"/>
    </xf>
    <xf numFmtId="10" fontId="0" fillId="8" borderId="32" xfId="2" applyNumberFormat="1" applyFont="1" applyFill="1" applyBorder="1" applyAlignment="1">
      <alignment horizontal="center" vertical="center"/>
    </xf>
    <xf numFmtId="4" fontId="0" fillId="0" borderId="32" xfId="0" applyNumberFormat="1" applyBorder="1" applyAlignment="1">
      <alignment horizontal="center" vertical="center"/>
    </xf>
    <xf numFmtId="3" fontId="40" fillId="0" borderId="32" xfId="0" applyNumberFormat="1" applyFont="1" applyBorder="1" applyAlignment="1">
      <alignment horizontal="center" vertical="center"/>
    </xf>
    <xf numFmtId="10" fontId="40" fillId="0" borderId="32" xfId="2" applyNumberFormat="1" applyFont="1" applyBorder="1" applyAlignment="1">
      <alignment horizontal="center" vertical="center"/>
    </xf>
    <xf numFmtId="4" fontId="40" fillId="0" borderId="32" xfId="0" applyNumberFormat="1" applyFont="1" applyBorder="1" applyAlignment="1">
      <alignment horizontal="center" vertical="center"/>
    </xf>
    <xf numFmtId="0" fontId="35" fillId="0" borderId="29" xfId="0" applyFont="1" applyFill="1" applyBorder="1" applyAlignment="1">
      <alignment horizontal="right" vertical="center"/>
    </xf>
    <xf numFmtId="0" fontId="35" fillId="0" borderId="17" xfId="0" applyFont="1" applyFill="1" applyBorder="1" applyAlignment="1">
      <alignment horizontal="right" vertical="center"/>
    </xf>
    <xf numFmtId="0" fontId="35" fillId="0" borderId="24" xfId="0" applyFont="1" applyFill="1" applyBorder="1" applyAlignment="1">
      <alignment vertical="center"/>
    </xf>
    <xf numFmtId="4" fontId="39" fillId="0" borderId="26" xfId="0" applyNumberFormat="1" applyFont="1" applyFill="1" applyBorder="1" applyAlignment="1">
      <alignment horizontal="center" vertical="center"/>
    </xf>
    <xf numFmtId="2" fontId="39" fillId="0" borderId="26" xfId="0" applyNumberFormat="1" applyFont="1" applyFill="1" applyBorder="1" applyAlignment="1">
      <alignment horizontal="center" vertical="center"/>
    </xf>
    <xf numFmtId="168" fontId="53" fillId="0" borderId="17" xfId="0" applyNumberFormat="1" applyFont="1" applyFill="1" applyBorder="1" applyAlignment="1">
      <alignment horizontal="center" vertical="center"/>
    </xf>
    <xf numFmtId="0" fontId="39" fillId="0" borderId="26" xfId="0" applyFont="1" applyFill="1" applyBorder="1" applyAlignment="1">
      <alignment vertical="center"/>
    </xf>
    <xf numFmtId="0" fontId="35" fillId="0" borderId="26" xfId="0" applyFont="1" applyFill="1" applyBorder="1" applyAlignment="1">
      <alignment horizontal="right" vertical="center"/>
    </xf>
    <xf numFmtId="0" fontId="39" fillId="0" borderId="17" xfId="0" applyFont="1" applyFill="1" applyBorder="1" applyAlignment="1">
      <alignment vertical="center"/>
    </xf>
    <xf numFmtId="0" fontId="0" fillId="0" borderId="17" xfId="0" applyFont="1" applyFill="1" applyBorder="1" applyAlignment="1">
      <alignment horizontal="left" vertical="center"/>
    </xf>
    <xf numFmtId="4" fontId="12" fillId="0" borderId="32" xfId="0" applyNumberFormat="1" applyFont="1" applyFill="1" applyBorder="1" applyAlignment="1">
      <alignment horizontal="center" vertical="center"/>
    </xf>
    <xf numFmtId="0" fontId="0" fillId="10" borderId="23" xfId="0" applyFont="1" applyFill="1" applyBorder="1" applyAlignment="1"/>
    <xf numFmtId="0" fontId="35" fillId="10" borderId="17" xfId="0" applyFont="1" applyFill="1" applyBorder="1" applyAlignment="1"/>
    <xf numFmtId="0" fontId="0" fillId="10" borderId="31" xfId="0" applyFont="1" applyFill="1" applyBorder="1" applyAlignment="1"/>
    <xf numFmtId="0" fontId="38" fillId="10" borderId="34" xfId="0" applyFont="1" applyFill="1" applyBorder="1" applyAlignment="1">
      <alignment horizontal="center" vertical="center" wrapText="1"/>
    </xf>
    <xf numFmtId="0" fontId="38" fillId="10" borderId="36" xfId="0" applyFont="1" applyFill="1" applyBorder="1" applyAlignment="1">
      <alignment horizontal="left" vertical="center"/>
    </xf>
    <xf numFmtId="0" fontId="38" fillId="10" borderId="36" xfId="0" applyFont="1" applyFill="1" applyBorder="1" applyAlignment="1">
      <alignment horizontal="left" vertical="center" wrapText="1"/>
    </xf>
    <xf numFmtId="10" fontId="0" fillId="13" borderId="32" xfId="0" applyNumberFormat="1" applyFont="1" applyFill="1" applyBorder="1" applyAlignment="1">
      <alignment horizontal="center" vertical="center"/>
    </xf>
    <xf numFmtId="10" fontId="0" fillId="13" borderId="32" xfId="2" applyNumberFormat="1" applyFont="1" applyFill="1" applyBorder="1" applyAlignment="1">
      <alignment horizontal="center" vertical="center"/>
    </xf>
    <xf numFmtId="10" fontId="0" fillId="0" borderId="32" xfId="2" applyNumberFormat="1" applyFont="1" applyBorder="1" applyAlignment="1">
      <alignment horizontal="center" vertical="center"/>
    </xf>
    <xf numFmtId="10" fontId="21" fillId="13" borderId="32" xfId="0" applyNumberFormat="1" applyFont="1" applyFill="1" applyBorder="1" applyAlignment="1">
      <alignment horizontal="center" vertical="center"/>
    </xf>
    <xf numFmtId="10" fontId="21" fillId="13" borderId="32" xfId="2" applyNumberFormat="1" applyFont="1" applyFill="1" applyBorder="1" applyAlignment="1">
      <alignment horizontal="center" vertical="center"/>
    </xf>
    <xf numFmtId="164" fontId="0" fillId="0" borderId="32" xfId="0" applyNumberFormat="1" applyBorder="1"/>
    <xf numFmtId="3" fontId="0" fillId="0" borderId="32" xfId="0" applyNumberFormat="1" applyBorder="1"/>
    <xf numFmtId="0" fontId="35" fillId="0" borderId="0" xfId="0" applyFont="1" applyFill="1" applyAlignment="1">
      <alignment horizontal="right" vertical="center"/>
    </xf>
    <xf numFmtId="3" fontId="35" fillId="0" borderId="0" xfId="0" applyNumberFormat="1" applyFont="1" applyFill="1" applyAlignment="1">
      <alignment horizontal="right" vertical="center"/>
    </xf>
    <xf numFmtId="3" fontId="12" fillId="0" borderId="17" xfId="0" applyNumberFormat="1" applyFont="1" applyFill="1" applyBorder="1" applyAlignment="1">
      <alignment horizontal="right" vertical="center"/>
    </xf>
    <xf numFmtId="164" fontId="0" fillId="13" borderId="32" xfId="0" applyNumberFormat="1" applyFill="1" applyBorder="1" applyAlignment="1">
      <alignment horizontal="center" vertical="center"/>
    </xf>
    <xf numFmtId="0" fontId="21" fillId="0" borderId="32" xfId="0" applyFont="1" applyBorder="1" applyAlignment="1">
      <alignment vertical="center"/>
    </xf>
    <xf numFmtId="168" fontId="0" fillId="0" borderId="32" xfId="0" applyNumberFormat="1" applyBorder="1"/>
    <xf numFmtId="168" fontId="35" fillId="0" borderId="0" xfId="0" applyNumberFormat="1" applyFont="1" applyFill="1" applyAlignment="1">
      <alignment horizontal="right" vertical="center"/>
    </xf>
    <xf numFmtId="10" fontId="35" fillId="0" borderId="0" xfId="0" applyNumberFormat="1" applyFont="1" applyFill="1" applyAlignment="1">
      <alignment horizontal="right" vertical="center"/>
    </xf>
    <xf numFmtId="3" fontId="35" fillId="0" borderId="0" xfId="0" applyNumberFormat="1" applyFont="1" applyFill="1" applyAlignment="1">
      <alignment horizontal="center" vertical="center"/>
    </xf>
    <xf numFmtId="168" fontId="35" fillId="0" borderId="0" xfId="0" applyNumberFormat="1" applyFont="1" applyFill="1" applyAlignment="1">
      <alignment horizontal="center" vertical="center"/>
    </xf>
    <xf numFmtId="164" fontId="52" fillId="0" borderId="26" xfId="0" applyNumberFormat="1" applyFont="1" applyFill="1" applyBorder="1" applyAlignment="1">
      <alignment vertical="center"/>
    </xf>
    <xf numFmtId="3" fontId="40" fillId="0" borderId="26" xfId="0" applyNumberFormat="1" applyFont="1" applyFill="1" applyBorder="1" applyAlignment="1">
      <alignment vertical="center"/>
    </xf>
    <xf numFmtId="168" fontId="40" fillId="0" borderId="26" xfId="0" applyNumberFormat="1" applyFont="1" applyFill="1" applyBorder="1" applyAlignment="1">
      <alignment vertical="center"/>
    </xf>
    <xf numFmtId="164" fontId="40" fillId="0" borderId="26" xfId="0" applyNumberFormat="1" applyFont="1" applyFill="1" applyBorder="1" applyAlignment="1">
      <alignment vertical="center"/>
    </xf>
    <xf numFmtId="164" fontId="0" fillId="0" borderId="32" xfId="0" applyNumberFormat="1" applyBorder="1" applyAlignment="1">
      <alignment vertical="center"/>
    </xf>
    <xf numFmtId="3" fontId="0" fillId="0" borderId="32" xfId="0" applyNumberFormat="1" applyBorder="1" applyAlignment="1">
      <alignment vertical="center"/>
    </xf>
    <xf numFmtId="168" fontId="0" fillId="0" borderId="32" xfId="0" applyNumberFormat="1" applyBorder="1" applyAlignment="1">
      <alignment vertical="center"/>
    </xf>
    <xf numFmtId="3" fontId="4" fillId="0" borderId="32" xfId="4" applyNumberFormat="1" applyFont="1" applyBorder="1" applyAlignment="1">
      <alignment vertical="center"/>
    </xf>
    <xf numFmtId="168" fontId="4" fillId="0" borderId="32" xfId="4" applyNumberFormat="1" applyFont="1" applyBorder="1" applyAlignment="1">
      <alignment vertical="center"/>
    </xf>
    <xf numFmtId="164" fontId="4" fillId="0" borderId="32" xfId="4" applyNumberFormat="1" applyFont="1" applyBorder="1" applyAlignment="1">
      <alignment vertical="center"/>
    </xf>
    <xf numFmtId="3" fontId="0" fillId="0" borderId="32" xfId="0" applyNumberFormat="1" applyBorder="1" applyAlignment="1">
      <alignment horizontal="right" vertical="center"/>
    </xf>
    <xf numFmtId="168" fontId="0" fillId="0" borderId="32" xfId="0" applyNumberFormat="1" applyBorder="1" applyAlignment="1">
      <alignment horizontal="right" vertical="center"/>
    </xf>
    <xf numFmtId="164" fontId="0" fillId="0" borderId="32" xfId="0" applyNumberFormat="1" applyBorder="1" applyAlignment="1">
      <alignment horizontal="right" vertical="center"/>
    </xf>
    <xf numFmtId="3" fontId="40" fillId="0" borderId="26" xfId="0" applyNumberFormat="1" applyFont="1" applyFill="1" applyBorder="1" applyAlignment="1">
      <alignment horizontal="right" vertical="center"/>
    </xf>
    <xf numFmtId="168" fontId="40" fillId="0" borderId="26" xfId="0" applyNumberFormat="1" applyFont="1" applyFill="1" applyBorder="1" applyAlignment="1">
      <alignment horizontal="right" vertical="center"/>
    </xf>
    <xf numFmtId="164" fontId="40" fillId="0" borderId="26" xfId="0" applyNumberFormat="1" applyFont="1" applyFill="1" applyBorder="1" applyAlignment="1">
      <alignment horizontal="right" vertical="center"/>
    </xf>
    <xf numFmtId="0" fontId="40" fillId="0" borderId="28" xfId="0" applyFont="1" applyFill="1" applyBorder="1" applyAlignment="1">
      <alignment horizontal="left" vertical="center"/>
    </xf>
    <xf numFmtId="3" fontId="52" fillId="0" borderId="28" xfId="0" applyNumberFormat="1" applyFont="1" applyFill="1" applyBorder="1" applyAlignment="1">
      <alignment vertical="center"/>
    </xf>
    <xf numFmtId="168" fontId="52" fillId="0" borderId="28" xfId="0" applyNumberFormat="1" applyFont="1" applyFill="1" applyBorder="1" applyAlignment="1">
      <alignment vertical="center"/>
    </xf>
    <xf numFmtId="3" fontId="40" fillId="0" borderId="17" xfId="0" applyNumberFormat="1" applyFont="1" applyFill="1" applyBorder="1" applyAlignment="1">
      <alignment vertical="center"/>
    </xf>
    <xf numFmtId="168" fontId="40" fillId="0" borderId="17" xfId="0" applyNumberFormat="1" applyFont="1" applyFill="1" applyBorder="1" applyAlignment="1">
      <alignment vertical="center"/>
    </xf>
    <xf numFmtId="164" fontId="40" fillId="0" borderId="17" xfId="0" applyNumberFormat="1" applyFont="1" applyFill="1" applyBorder="1" applyAlignment="1">
      <alignment vertical="center"/>
    </xf>
    <xf numFmtId="0" fontId="0" fillId="0" borderId="17" xfId="0" applyFill="1" applyBorder="1" applyAlignment="1">
      <alignment horizontal="center" vertical="center"/>
    </xf>
    <xf numFmtId="0" fontId="0" fillId="0" borderId="17" xfId="0" applyFill="1" applyBorder="1" applyAlignment="1">
      <alignment horizontal="left" vertical="center"/>
    </xf>
    <xf numFmtId="0" fontId="40" fillId="0" borderId="17" xfId="0" applyFont="1" applyFill="1" applyBorder="1" applyAlignment="1">
      <alignment horizontal="right" vertical="center"/>
    </xf>
    <xf numFmtId="0" fontId="21" fillId="0" borderId="32" xfId="0" applyFont="1" applyBorder="1" applyAlignment="1">
      <alignment horizontal="center" vertical="center"/>
    </xf>
    <xf numFmtId="10" fontId="21" fillId="8" borderId="32" xfId="2" applyNumberFormat="1" applyFont="1" applyFill="1" applyBorder="1" applyAlignment="1">
      <alignment horizontal="center" vertical="center"/>
    </xf>
    <xf numFmtId="3" fontId="12" fillId="0" borderId="32" xfId="0" applyNumberFormat="1" applyFont="1" applyBorder="1" applyAlignment="1">
      <alignment horizontal="center" vertical="center"/>
    </xf>
    <xf numFmtId="3" fontId="12" fillId="0" borderId="32" xfId="0" applyNumberFormat="1" applyFont="1" applyFill="1" applyBorder="1" applyAlignment="1">
      <alignment horizontal="center" vertical="center"/>
    </xf>
    <xf numFmtId="0" fontId="12" fillId="0" borderId="32" xfId="0" applyFont="1" applyFill="1" applyBorder="1" applyAlignment="1">
      <alignment horizontal="center" vertical="center"/>
    </xf>
    <xf numFmtId="3" fontId="38" fillId="0" borderId="32" xfId="0" applyNumberFormat="1" applyFont="1" applyFill="1" applyBorder="1" applyAlignment="1">
      <alignment horizontal="center" vertical="center"/>
    </xf>
    <xf numFmtId="3" fontId="38" fillId="0" borderId="17" xfId="0" applyNumberFormat="1" applyFont="1" applyFill="1" applyBorder="1" applyAlignment="1">
      <alignment horizontal="center" vertical="center"/>
    </xf>
    <xf numFmtId="3" fontId="0" fillId="0" borderId="32" xfId="0" applyNumberFormat="1" applyFill="1" applyBorder="1" applyAlignment="1">
      <alignment horizontal="center" vertical="center"/>
    </xf>
    <xf numFmtId="0" fontId="38" fillId="0" borderId="17" xfId="0" applyFont="1" applyFill="1" applyBorder="1" applyAlignment="1">
      <alignment horizontal="right"/>
    </xf>
    <xf numFmtId="1" fontId="39" fillId="0" borderId="17" xfId="0" applyNumberFormat="1" applyFont="1" applyFill="1" applyBorder="1" applyAlignment="1">
      <alignment horizontal="center" vertical="center"/>
    </xf>
    <xf numFmtId="10" fontId="39" fillId="0" borderId="17" xfId="0" applyNumberFormat="1" applyFont="1" applyFill="1" applyBorder="1" applyAlignment="1">
      <alignment horizontal="center" vertical="center"/>
    </xf>
    <xf numFmtId="1" fontId="39" fillId="0" borderId="17" xfId="3" applyNumberFormat="1" applyFont="1" applyFill="1" applyBorder="1" applyAlignment="1">
      <alignment horizontal="center" vertical="center"/>
    </xf>
    <xf numFmtId="164" fontId="39" fillId="0" borderId="17" xfId="3" applyNumberFormat="1" applyFont="1" applyFill="1" applyBorder="1" applyAlignment="1">
      <alignment horizontal="center" vertical="center"/>
    </xf>
    <xf numFmtId="3" fontId="39" fillId="0" borderId="17" xfId="3" applyNumberFormat="1" applyFont="1" applyFill="1" applyBorder="1" applyAlignment="1">
      <alignment horizontal="center" vertical="center"/>
    </xf>
    <xf numFmtId="4" fontId="39" fillId="0" borderId="17" xfId="3" applyNumberFormat="1" applyFont="1" applyFill="1" applyBorder="1" applyAlignment="1">
      <alignment horizontal="center" vertical="center"/>
    </xf>
    <xf numFmtId="2" fontId="39" fillId="0" borderId="17" xfId="3" applyNumberFormat="1" applyFont="1" applyFill="1" applyBorder="1" applyAlignment="1">
      <alignment horizontal="center" vertical="center"/>
    </xf>
    <xf numFmtId="1" fontId="12" fillId="0" borderId="32" xfId="0" applyNumberFormat="1" applyFont="1" applyBorder="1" applyAlignment="1">
      <alignment horizontal="center" vertical="center"/>
    </xf>
    <xf numFmtId="10" fontId="12" fillId="0" borderId="32" xfId="0" applyNumberFormat="1" applyFont="1" applyBorder="1" applyAlignment="1">
      <alignment horizontal="center" vertical="center"/>
    </xf>
    <xf numFmtId="164" fontId="12" fillId="0" borderId="32" xfId="0" applyNumberFormat="1" applyFont="1" applyBorder="1" applyAlignment="1">
      <alignment horizontal="center" vertical="center"/>
    </xf>
    <xf numFmtId="164" fontId="12" fillId="0" borderId="32" xfId="0" applyNumberFormat="1" applyFont="1" applyFill="1" applyBorder="1" applyAlignment="1">
      <alignment horizontal="center" vertical="center"/>
    </xf>
    <xf numFmtId="2" fontId="12" fillId="0" borderId="32" xfId="0" applyNumberFormat="1" applyFont="1" applyBorder="1" applyAlignment="1">
      <alignment horizontal="center" vertical="center"/>
    </xf>
    <xf numFmtId="1" fontId="4" fillId="0" borderId="32" xfId="3" applyNumberFormat="1" applyFont="1" applyBorder="1" applyAlignment="1">
      <alignment horizontal="center" vertical="center"/>
    </xf>
    <xf numFmtId="164" fontId="4" fillId="0" borderId="32" xfId="3" applyNumberFormat="1" applyFont="1" applyBorder="1" applyAlignment="1">
      <alignment horizontal="center" vertical="center"/>
    </xf>
    <xf numFmtId="3" fontId="4" fillId="0" borderId="32" xfId="3" applyNumberFormat="1" applyFont="1" applyBorder="1" applyAlignment="1">
      <alignment horizontal="center" vertical="center"/>
    </xf>
    <xf numFmtId="164" fontId="4" fillId="0" borderId="32" xfId="3" applyNumberFormat="1" applyFont="1" applyFill="1" applyBorder="1" applyAlignment="1">
      <alignment horizontal="center" vertical="center"/>
    </xf>
    <xf numFmtId="4" fontId="4" fillId="0" borderId="32" xfId="3" applyNumberFormat="1" applyFont="1" applyBorder="1" applyAlignment="1">
      <alignment horizontal="center" vertical="center"/>
    </xf>
    <xf numFmtId="0" fontId="12" fillId="0" borderId="32" xfId="0" applyFont="1" applyFill="1" applyBorder="1" applyAlignment="1">
      <alignment horizontal="center" vertical="center" wrapText="1"/>
    </xf>
    <xf numFmtId="0" fontId="0" fillId="0" borderId="32" xfId="0" applyFont="1" applyBorder="1" applyAlignment="1">
      <alignment horizontal="center" vertical="center"/>
    </xf>
    <xf numFmtId="10" fontId="39" fillId="0" borderId="32" xfId="2" applyNumberFormat="1" applyFont="1" applyFill="1" applyBorder="1" applyAlignment="1">
      <alignment horizontal="center" vertical="center"/>
    </xf>
    <xf numFmtId="0" fontId="40" fillId="10" borderId="32" xfId="0" applyFont="1" applyFill="1" applyBorder="1"/>
    <xf numFmtId="0" fontId="40" fillId="10" borderId="32" xfId="0" applyFont="1" applyFill="1" applyBorder="1" applyAlignment="1">
      <alignment horizontal="center" vertical="center"/>
    </xf>
    <xf numFmtId="0" fontId="35" fillId="10" borderId="32" xfId="0" applyFont="1" applyFill="1" applyBorder="1" applyAlignment="1">
      <alignment horizontal="left" vertical="center"/>
    </xf>
    <xf numFmtId="0" fontId="0" fillId="0" borderId="32" xfId="0" applyBorder="1" applyAlignment="1">
      <alignment horizontal="center" vertical="center"/>
    </xf>
    <xf numFmtId="0" fontId="0" fillId="0" borderId="32" xfId="0" applyBorder="1" applyAlignment="1">
      <alignment horizontal="left" vertical="center"/>
    </xf>
    <xf numFmtId="10" fontId="0" fillId="8" borderId="32" xfId="2" applyNumberFormat="1" applyFont="1" applyFill="1" applyBorder="1" applyAlignment="1">
      <alignment horizontal="left" vertical="center"/>
    </xf>
    <xf numFmtId="10" fontId="0" fillId="8" borderId="32" xfId="2" applyNumberFormat="1" applyFont="1" applyFill="1" applyBorder="1" applyAlignment="1">
      <alignment vertical="center"/>
    </xf>
    <xf numFmtId="0" fontId="41" fillId="0" borderId="32" xfId="0" applyFont="1" applyBorder="1" applyAlignment="1">
      <alignment horizontal="left" vertical="center"/>
    </xf>
    <xf numFmtId="0" fontId="0" fillId="0" borderId="32" xfId="0" applyBorder="1"/>
    <xf numFmtId="10" fontId="0" fillId="8" borderId="32" xfId="2" applyNumberFormat="1" applyFont="1" applyFill="1" applyBorder="1"/>
    <xf numFmtId="0" fontId="41" fillId="0" borderId="32" xfId="0" applyFont="1" applyBorder="1"/>
    <xf numFmtId="0" fontId="39" fillId="10" borderId="32" xfId="0" applyFont="1" applyFill="1" applyBorder="1" applyAlignment="1">
      <alignment horizontal="center" vertical="center" wrapText="1"/>
    </xf>
    <xf numFmtId="0" fontId="38" fillId="10" borderId="36" xfId="0" applyFont="1" applyFill="1" applyBorder="1" applyAlignment="1">
      <alignment vertical="center" wrapText="1"/>
    </xf>
    <xf numFmtId="0" fontId="12" fillId="0" borderId="32" xfId="0" applyFont="1" applyBorder="1" applyAlignment="1">
      <alignment vertical="center"/>
    </xf>
    <xf numFmtId="0" fontId="38" fillId="0" borderId="32" xfId="0" applyFont="1" applyBorder="1" applyAlignment="1">
      <alignment horizontal="right" vertical="center"/>
    </xf>
    <xf numFmtId="164" fontId="12" fillId="0" borderId="32" xfId="0" applyNumberFormat="1" applyFont="1" applyBorder="1" applyAlignment="1">
      <alignment horizontal="right" vertical="center"/>
    </xf>
    <xf numFmtId="164" fontId="12" fillId="0" borderId="32" xfId="0" applyNumberFormat="1" applyFont="1" applyFill="1" applyBorder="1" applyAlignment="1">
      <alignment horizontal="right" vertical="center"/>
    </xf>
    <xf numFmtId="164" fontId="39" fillId="0" borderId="32" xfId="0" applyNumberFormat="1" applyFont="1" applyFill="1" applyBorder="1" applyAlignment="1">
      <alignment horizontal="right" vertical="center"/>
    </xf>
    <xf numFmtId="0" fontId="39" fillId="10" borderId="36" xfId="0" applyFont="1" applyFill="1" applyBorder="1" applyAlignment="1">
      <alignment horizontal="left" vertical="center"/>
    </xf>
    <xf numFmtId="164" fontId="0" fillId="0" borderId="0" xfId="0" applyNumberFormat="1" applyFill="1"/>
    <xf numFmtId="164" fontId="40" fillId="0" borderId="0" xfId="0" applyNumberFormat="1" applyFont="1" applyFill="1"/>
    <xf numFmtId="0" fontId="0" fillId="0" borderId="0" xfId="0" applyFill="1"/>
    <xf numFmtId="164" fontId="4" fillId="0" borderId="26" xfId="0" applyNumberFormat="1" applyFont="1" applyFill="1" applyBorder="1" applyAlignment="1">
      <alignment horizontal="center" vertical="center"/>
    </xf>
    <xf numFmtId="0" fontId="12" fillId="0" borderId="32" xfId="0" applyFont="1" applyFill="1" applyBorder="1" applyAlignment="1">
      <alignment horizontal="left" vertical="center"/>
    </xf>
    <xf numFmtId="0" fontId="38" fillId="0" borderId="32" xfId="0" applyFont="1" applyFill="1" applyBorder="1" applyAlignment="1">
      <alignment horizontal="right" vertical="center"/>
    </xf>
    <xf numFmtId="164" fontId="4" fillId="0" borderId="27" xfId="0" applyNumberFormat="1" applyFont="1" applyFill="1" applyBorder="1" applyAlignment="1">
      <alignment horizontal="center" vertical="center"/>
    </xf>
    <xf numFmtId="0" fontId="12" fillId="0" borderId="32" xfId="0" applyFont="1" applyFill="1" applyBorder="1" applyAlignment="1">
      <alignment vertical="center"/>
    </xf>
    <xf numFmtId="164" fontId="0" fillId="0" borderId="17" xfId="0" applyNumberFormat="1" applyFill="1" applyBorder="1"/>
    <xf numFmtId="164" fontId="40" fillId="0" borderId="17" xfId="0" applyNumberFormat="1" applyFont="1" applyFill="1" applyBorder="1"/>
    <xf numFmtId="0" fontId="70" fillId="15" borderId="13" xfId="6" applyFont="1" applyBorder="1" applyAlignment="1">
      <alignment horizontal="center" vertical="center" wrapText="1"/>
    </xf>
    <xf numFmtId="0" fontId="69" fillId="14" borderId="13" xfId="5" applyFont="1" applyBorder="1" applyAlignment="1">
      <alignment horizontal="center" vertical="center" wrapText="1"/>
    </xf>
    <xf numFmtId="9" fontId="2" fillId="0" borderId="0" xfId="2" applyFont="1"/>
    <xf numFmtId="0" fontId="35" fillId="0" borderId="0" xfId="0" applyFont="1" applyAlignment="1">
      <alignment horizontal="left" vertical="center"/>
    </xf>
    <xf numFmtId="0" fontId="35" fillId="0" borderId="17" xfId="0" applyFont="1" applyFill="1" applyBorder="1" applyAlignment="1">
      <alignment horizontal="left" vertical="center"/>
    </xf>
    <xf numFmtId="0" fontId="41" fillId="0" borderId="17" xfId="0" applyFont="1" applyFill="1" applyBorder="1" applyAlignment="1">
      <alignment horizontal="left" vertical="center"/>
    </xf>
    <xf numFmtId="0" fontId="41" fillId="0" borderId="17" xfId="0" applyFont="1" applyFill="1" applyBorder="1"/>
    <xf numFmtId="0" fontId="0" fillId="0" borderId="17" xfId="0" applyFill="1" applyBorder="1"/>
    <xf numFmtId="9" fontId="8" fillId="17" borderId="11" xfId="0" applyNumberFormat="1" applyFont="1" applyFill="1" applyBorder="1" applyAlignment="1">
      <alignment horizontal="center" vertical="center" wrapText="1"/>
    </xf>
    <xf numFmtId="0" fontId="38" fillId="10" borderId="36" xfId="0" applyFont="1" applyFill="1" applyBorder="1" applyAlignment="1">
      <alignment horizontal="center" vertical="center" wrapText="1"/>
    </xf>
    <xf numFmtId="10" fontId="8" fillId="0" borderId="11" xfId="0" applyNumberFormat="1" applyFont="1" applyFill="1" applyBorder="1" applyAlignment="1">
      <alignment horizontal="center" vertical="center" wrapText="1"/>
    </xf>
    <xf numFmtId="9" fontId="58" fillId="15" borderId="13" xfId="6" quotePrefix="1" applyNumberFormat="1" applyFont="1" applyBorder="1" applyAlignment="1">
      <alignment horizontal="center" vertical="center" wrapText="1"/>
    </xf>
    <xf numFmtId="9" fontId="25" fillId="0" borderId="11" xfId="1" applyNumberFormat="1" applyFont="1" applyFill="1" applyBorder="1" applyAlignment="1">
      <alignment horizontal="center" vertical="center" wrapText="1"/>
    </xf>
    <xf numFmtId="0" fontId="38" fillId="10" borderId="36" xfId="0" applyFont="1" applyFill="1" applyBorder="1" applyAlignment="1">
      <alignment horizontal="center" vertical="center" wrapText="1"/>
    </xf>
    <xf numFmtId="3" fontId="0" fillId="0" borderId="17" xfId="0" applyNumberFormat="1" applyFill="1" applyBorder="1" applyAlignment="1">
      <alignment horizontal="center" vertical="center"/>
    </xf>
    <xf numFmtId="3" fontId="0" fillId="0" borderId="17" xfId="0" applyNumberFormat="1" applyBorder="1" applyAlignment="1">
      <alignment horizontal="center" vertical="center"/>
    </xf>
    <xf numFmtId="0" fontId="38" fillId="0" borderId="17" xfId="0" applyFont="1" applyFill="1" applyBorder="1" applyAlignment="1">
      <alignment horizontal="left" vertical="center"/>
    </xf>
    <xf numFmtId="165" fontId="0" fillId="0" borderId="17" xfId="0" applyNumberFormat="1" applyFill="1" applyBorder="1" applyAlignment="1">
      <alignment vertical="center"/>
    </xf>
    <xf numFmtId="0" fontId="38" fillId="0" borderId="17" xfId="0" applyFont="1" applyFill="1" applyBorder="1" applyAlignment="1">
      <alignment vertical="center" wrapText="1"/>
    </xf>
    <xf numFmtId="166" fontId="38" fillId="0" borderId="17" xfId="2" applyNumberFormat="1" applyFont="1" applyFill="1" applyBorder="1" applyAlignment="1">
      <alignment vertical="center"/>
    </xf>
    <xf numFmtId="0" fontId="19" fillId="0" borderId="20" xfId="0" applyFont="1" applyBorder="1" applyAlignment="1">
      <alignment vertical="center" wrapText="1"/>
    </xf>
    <xf numFmtId="0" fontId="71" fillId="4" borderId="18" xfId="0" applyFont="1" applyFill="1" applyBorder="1" applyAlignment="1">
      <alignment vertical="center" wrapText="1"/>
    </xf>
    <xf numFmtId="0" fontId="19" fillId="0" borderId="19" xfId="0" applyFont="1" applyBorder="1" applyAlignment="1">
      <alignment vertical="center" wrapText="1"/>
    </xf>
    <xf numFmtId="0" fontId="39" fillId="0" borderId="19" xfId="0" applyFont="1" applyBorder="1" applyAlignment="1">
      <alignment vertical="center" wrapText="1"/>
    </xf>
    <xf numFmtId="2" fontId="58" fillId="0" borderId="13" xfId="6" applyNumberFormat="1" applyFont="1" applyFill="1" applyBorder="1" applyAlignment="1">
      <alignment horizontal="center" vertical="center" wrapText="1"/>
    </xf>
    <xf numFmtId="0" fontId="71" fillId="4" borderId="1" xfId="0" applyFont="1" applyFill="1" applyBorder="1" applyAlignment="1">
      <alignment vertical="center" wrapText="1"/>
    </xf>
    <xf numFmtId="0" fontId="71" fillId="4" borderId="4" xfId="0" applyFont="1" applyFill="1" applyBorder="1" applyAlignment="1">
      <alignment vertical="center" wrapText="1"/>
    </xf>
    <xf numFmtId="0" fontId="24" fillId="4" borderId="19" xfId="1" applyFill="1" applyBorder="1" applyAlignment="1">
      <alignment vertical="center" wrapText="1"/>
    </xf>
    <xf numFmtId="0" fontId="24" fillId="0" borderId="20" xfId="1" applyBorder="1" applyAlignment="1">
      <alignment vertical="center" wrapText="1"/>
    </xf>
    <xf numFmtId="0" fontId="71" fillId="4" borderId="14" xfId="0" applyFont="1" applyFill="1" applyBorder="1" applyAlignment="1">
      <alignment vertical="center" wrapText="1"/>
    </xf>
    <xf numFmtId="0" fontId="19" fillId="0" borderId="6" xfId="0" applyFont="1" applyBorder="1" applyAlignment="1">
      <alignment vertical="center" wrapText="1"/>
    </xf>
    <xf numFmtId="0" fontId="71" fillId="4" borderId="19" xfId="0" applyFont="1" applyFill="1" applyBorder="1" applyAlignment="1">
      <alignment vertical="center" wrapText="1"/>
    </xf>
    <xf numFmtId="0" fontId="24" fillId="4" borderId="4" xfId="1" applyFill="1" applyBorder="1" applyAlignment="1">
      <alignment vertical="center" wrapText="1"/>
    </xf>
    <xf numFmtId="0" fontId="38" fillId="10" borderId="36" xfId="0" applyFont="1" applyFill="1" applyBorder="1" applyAlignment="1">
      <alignment horizontal="center" vertical="center" wrapText="1"/>
    </xf>
    <xf numFmtId="9" fontId="57" fillId="14" borderId="11" xfId="5" applyNumberFormat="1" applyFont="1" applyBorder="1" applyAlignment="1">
      <alignment horizontal="center" vertical="center" wrapText="1"/>
    </xf>
    <xf numFmtId="9" fontId="9" fillId="10" borderId="13" xfId="0" applyNumberFormat="1" applyFont="1" applyFill="1" applyBorder="1" applyAlignment="1">
      <alignment horizontal="center" vertical="center" wrapText="1"/>
    </xf>
    <xf numFmtId="0" fontId="60" fillId="0" borderId="13" xfId="0" applyFont="1" applyBorder="1" applyAlignment="1">
      <alignment horizontal="center" vertical="center"/>
    </xf>
    <xf numFmtId="0" fontId="35" fillId="0" borderId="0" xfId="0" applyFont="1" applyFill="1" applyAlignment="1"/>
    <xf numFmtId="0" fontId="38" fillId="10" borderId="36" xfId="0" applyFont="1" applyFill="1" applyBorder="1" applyAlignment="1">
      <alignment horizontal="center" vertical="center" wrapText="1"/>
    </xf>
    <xf numFmtId="0" fontId="38" fillId="0" borderId="29" xfId="0" applyFont="1" applyFill="1" applyBorder="1" applyAlignment="1">
      <alignment horizontal="left" vertical="center" wrapText="1"/>
    </xf>
    <xf numFmtId="0" fontId="38" fillId="0" borderId="36" xfId="0" applyFont="1" applyFill="1" applyBorder="1" applyAlignment="1">
      <alignment horizontal="center" vertical="center" wrapText="1"/>
    </xf>
    <xf numFmtId="0" fontId="12" fillId="0" borderId="33" xfId="0" applyFont="1" applyFill="1" applyBorder="1" applyAlignment="1">
      <alignment horizontal="center" vertical="center" wrapText="1"/>
    </xf>
    <xf numFmtId="0" fontId="12" fillId="0" borderId="34" xfId="0" applyFont="1" applyFill="1" applyBorder="1" applyAlignment="1">
      <alignment horizontal="center" vertical="center" wrapText="1"/>
    </xf>
    <xf numFmtId="0" fontId="38" fillId="0" borderId="37" xfId="0" applyFont="1" applyFill="1" applyBorder="1" applyAlignment="1">
      <alignment horizontal="center" vertical="center" wrapText="1"/>
    </xf>
    <xf numFmtId="0" fontId="35" fillId="0" borderId="37" xfId="0" applyFont="1" applyBorder="1" applyAlignment="1">
      <alignment horizontal="center" vertical="center"/>
    </xf>
    <xf numFmtId="0" fontId="0" fillId="0" borderId="34" xfId="0" applyFont="1" applyBorder="1" applyAlignment="1">
      <alignment horizontal="center" vertical="center"/>
    </xf>
    <xf numFmtId="0" fontId="39" fillId="0" borderId="23" xfId="0" applyFont="1" applyFill="1" applyBorder="1" applyAlignment="1">
      <alignment vertical="center" wrapText="1"/>
    </xf>
    <xf numFmtId="0" fontId="39" fillId="0" borderId="17" xfId="0" applyFont="1" applyFill="1" applyBorder="1" applyAlignment="1">
      <alignment vertical="center" wrapText="1"/>
    </xf>
    <xf numFmtId="0" fontId="38" fillId="0" borderId="17" xfId="0" applyFont="1" applyFill="1" applyBorder="1" applyAlignment="1"/>
    <xf numFmtId="0" fontId="38" fillId="10" borderId="32" xfId="0" applyFont="1" applyFill="1" applyBorder="1" applyAlignment="1"/>
    <xf numFmtId="0" fontId="12" fillId="11" borderId="0" xfId="0" applyFont="1" applyFill="1" applyAlignment="1"/>
    <xf numFmtId="0" fontId="38" fillId="10" borderId="32" xfId="0" applyFont="1" applyFill="1" applyBorder="1" applyAlignment="1">
      <alignment horizontal="left" vertical="center"/>
    </xf>
    <xf numFmtId="3" fontId="76" fillId="14" borderId="25" xfId="5" applyNumberFormat="1" applyFont="1" applyBorder="1" applyAlignment="1">
      <alignment horizontal="center" vertical="center"/>
    </xf>
    <xf numFmtId="3" fontId="77" fillId="15" borderId="25" xfId="6" applyNumberFormat="1" applyFont="1" applyBorder="1" applyAlignment="1">
      <alignment horizontal="center" vertical="center"/>
    </xf>
    <xf numFmtId="3" fontId="78" fillId="14" borderId="25" xfId="5" applyNumberFormat="1" applyFont="1" applyBorder="1" applyAlignment="1">
      <alignment horizontal="center" vertical="center"/>
    </xf>
    <xf numFmtId="3" fontId="79" fillId="15" borderId="25" xfId="6" applyNumberFormat="1" applyFont="1" applyBorder="1" applyAlignment="1">
      <alignment horizontal="center" vertical="center"/>
    </xf>
    <xf numFmtId="0" fontId="38" fillId="0" borderId="33" xfId="0" applyFont="1" applyFill="1" applyBorder="1" applyAlignment="1">
      <alignment horizontal="right" vertical="center"/>
    </xf>
    <xf numFmtId="0" fontId="65" fillId="16" borderId="13" xfId="7" applyFont="1" applyFill="1" applyBorder="1" applyAlignment="1">
      <alignment horizontal="center" vertical="center" wrapText="1"/>
    </xf>
    <xf numFmtId="3" fontId="12" fillId="0" borderId="34" xfId="0" applyNumberFormat="1" applyFont="1" applyFill="1" applyBorder="1" applyAlignment="1">
      <alignment horizontal="center" vertical="center"/>
    </xf>
    <xf numFmtId="3" fontId="77" fillId="15" borderId="35" xfId="6" applyNumberFormat="1" applyFont="1" applyBorder="1" applyAlignment="1">
      <alignment horizontal="center" vertical="center"/>
    </xf>
    <xf numFmtId="3" fontId="38" fillId="0" borderId="37" xfId="0" applyNumberFormat="1" applyFont="1" applyFill="1" applyBorder="1" applyAlignment="1">
      <alignment horizontal="center" vertical="center"/>
    </xf>
    <xf numFmtId="3" fontId="80" fillId="14" borderId="38" xfId="5" applyNumberFormat="1" applyFont="1" applyBorder="1" applyAlignment="1">
      <alignment horizontal="center" vertical="center"/>
    </xf>
    <xf numFmtId="3" fontId="78" fillId="14" borderId="35" xfId="5" applyNumberFormat="1" applyFont="1" applyBorder="1" applyAlignment="1">
      <alignment horizontal="center" vertical="center"/>
    </xf>
    <xf numFmtId="3" fontId="81" fillId="14" borderId="38" xfId="5" applyNumberFormat="1" applyFont="1" applyBorder="1" applyAlignment="1">
      <alignment horizontal="center" vertical="center"/>
    </xf>
    <xf numFmtId="3" fontId="82" fillId="15" borderId="38" xfId="6" applyNumberFormat="1" applyFont="1" applyBorder="1" applyAlignment="1">
      <alignment horizontal="center" vertical="center"/>
    </xf>
    <xf numFmtId="3" fontId="82" fillId="15" borderId="37" xfId="6" applyNumberFormat="1" applyFont="1" applyBorder="1" applyAlignment="1">
      <alignment horizontal="center" vertical="center"/>
    </xf>
    <xf numFmtId="3" fontId="79" fillId="15" borderId="35" xfId="6" applyNumberFormat="1" applyFont="1" applyBorder="1" applyAlignment="1">
      <alignment horizontal="center" vertical="center"/>
    </xf>
    <xf numFmtId="3" fontId="82" fillId="15" borderId="37" xfId="6" applyNumberFormat="1" applyFont="1" applyBorder="1" applyAlignment="1">
      <alignment horizontal="center"/>
    </xf>
    <xf numFmtId="164" fontId="78" fillId="14" borderId="32" xfId="5" applyNumberFormat="1" applyFont="1" applyBorder="1" applyAlignment="1">
      <alignment horizontal="center" vertical="center"/>
    </xf>
    <xf numFmtId="164" fontId="79" fillId="15" borderId="32" xfId="6" applyNumberFormat="1" applyFont="1" applyBorder="1" applyAlignment="1">
      <alignment horizontal="center" vertical="center"/>
    </xf>
    <xf numFmtId="164" fontId="76" fillId="14" borderId="32" xfId="5" applyNumberFormat="1" applyFont="1" applyBorder="1" applyAlignment="1">
      <alignment horizontal="center" vertical="center"/>
    </xf>
    <xf numFmtId="164" fontId="77" fillId="15" borderId="32" xfId="6" applyNumberFormat="1" applyFont="1" applyBorder="1" applyAlignment="1">
      <alignment horizontal="center" vertical="center"/>
    </xf>
    <xf numFmtId="3" fontId="12" fillId="0" borderId="34" xfId="0" applyNumberFormat="1" applyFont="1" applyBorder="1" applyAlignment="1">
      <alignment horizontal="center" vertical="center"/>
    </xf>
    <xf numFmtId="164" fontId="77" fillId="15" borderId="34" xfId="6" applyNumberFormat="1" applyFont="1" applyBorder="1" applyAlignment="1">
      <alignment horizontal="center" vertical="center"/>
    </xf>
    <xf numFmtId="164" fontId="80" fillId="14" borderId="37" xfId="5" applyNumberFormat="1" applyFont="1" applyBorder="1" applyAlignment="1">
      <alignment horizontal="center" vertical="center"/>
    </xf>
    <xf numFmtId="3" fontId="39" fillId="0" borderId="37" xfId="0" applyNumberFormat="1" applyFont="1" applyFill="1" applyBorder="1" applyAlignment="1">
      <alignment horizontal="center" vertical="center"/>
    </xf>
    <xf numFmtId="164" fontId="78" fillId="14" borderId="34" xfId="5" applyNumberFormat="1" applyFont="1" applyBorder="1" applyAlignment="1">
      <alignment horizontal="center" vertical="center"/>
    </xf>
    <xf numFmtId="164" fontId="82" fillId="15" borderId="37" xfId="6" applyNumberFormat="1" applyFont="1" applyBorder="1" applyAlignment="1">
      <alignment horizontal="center" vertical="center"/>
    </xf>
    <xf numFmtId="164" fontId="79" fillId="15" borderId="34" xfId="6" applyNumberFormat="1" applyFont="1" applyBorder="1" applyAlignment="1">
      <alignment horizontal="center" vertical="center"/>
    </xf>
    <xf numFmtId="164" fontId="81" fillId="14" borderId="37" xfId="5" applyNumberFormat="1" applyFont="1" applyBorder="1" applyAlignment="1">
      <alignment horizontal="center" vertical="center"/>
    </xf>
    <xf numFmtId="0" fontId="12" fillId="0" borderId="32" xfId="0" applyFont="1" applyFill="1" applyBorder="1" applyAlignment="1"/>
    <xf numFmtId="165" fontId="55" fillId="14" borderId="32" xfId="5" applyNumberFormat="1" applyBorder="1" applyAlignment="1">
      <alignment horizontal="center" vertical="center"/>
    </xf>
    <xf numFmtId="3" fontId="21" fillId="0" borderId="32" xfId="0" applyNumberFormat="1" applyFont="1" applyBorder="1" applyAlignment="1">
      <alignment horizontal="center" vertical="center"/>
    </xf>
    <xf numFmtId="165" fontId="78" fillId="14" borderId="32" xfId="5" applyNumberFormat="1" applyFont="1" applyBorder="1" applyAlignment="1">
      <alignment horizontal="center" vertical="center"/>
    </xf>
    <xf numFmtId="165" fontId="79" fillId="15" borderId="32" xfId="6" applyNumberFormat="1" applyFont="1" applyBorder="1" applyAlignment="1">
      <alignment horizontal="center" vertical="center"/>
    </xf>
    <xf numFmtId="10" fontId="70" fillId="15" borderId="13" xfId="6" applyNumberFormat="1" applyFont="1" applyBorder="1" applyAlignment="1">
      <alignment horizontal="center" vertical="center" wrapText="1"/>
    </xf>
    <xf numFmtId="164" fontId="83" fillId="15" borderId="32" xfId="6" applyNumberFormat="1" applyFont="1" applyBorder="1" applyAlignment="1">
      <alignment horizontal="center" vertical="center"/>
    </xf>
    <xf numFmtId="3" fontId="0" fillId="0" borderId="34" xfId="0" applyNumberFormat="1" applyFill="1" applyBorder="1" applyAlignment="1">
      <alignment horizontal="center" vertical="center"/>
    </xf>
    <xf numFmtId="164" fontId="83" fillId="15" borderId="34" xfId="6" applyNumberFormat="1" applyFont="1" applyBorder="1" applyAlignment="1">
      <alignment horizontal="center" vertical="center"/>
    </xf>
    <xf numFmtId="3" fontId="35" fillId="0" borderId="37" xfId="0" applyNumberFormat="1" applyFont="1" applyFill="1" applyBorder="1" applyAlignment="1">
      <alignment horizontal="center" vertical="center"/>
    </xf>
    <xf numFmtId="10" fontId="84" fillId="14" borderId="37" xfId="5" applyNumberFormat="1" applyFont="1" applyBorder="1" applyAlignment="1">
      <alignment horizontal="center" vertical="center"/>
    </xf>
    <xf numFmtId="3" fontId="38" fillId="0" borderId="37" xfId="0" applyNumberFormat="1" applyFont="1" applyBorder="1" applyAlignment="1">
      <alignment horizontal="center" vertical="center"/>
    </xf>
    <xf numFmtId="10" fontId="85" fillId="15" borderId="37" xfId="6" applyNumberFormat="1" applyFont="1" applyBorder="1" applyAlignment="1">
      <alignment horizontal="center" vertical="center"/>
    </xf>
    <xf numFmtId="10" fontId="81" fillId="14" borderId="37" xfId="5" applyNumberFormat="1" applyFont="1" applyBorder="1" applyAlignment="1">
      <alignment horizontal="center" vertical="center"/>
    </xf>
    <xf numFmtId="10" fontId="82" fillId="15" borderId="37" xfId="6" applyNumberFormat="1" applyFont="1" applyBorder="1" applyAlignment="1">
      <alignment horizontal="center" vertical="center"/>
    </xf>
    <xf numFmtId="10" fontId="78" fillId="14" borderId="39" xfId="5" applyNumberFormat="1" applyFont="1" applyBorder="1" applyAlignment="1">
      <alignment horizontal="center" vertical="center"/>
    </xf>
    <xf numFmtId="0" fontId="68" fillId="0" borderId="13" xfId="1" applyFont="1" applyBorder="1" applyAlignment="1">
      <alignment horizontal="center" vertical="center" wrapText="1"/>
    </xf>
    <xf numFmtId="0" fontId="38" fillId="10" borderId="36" xfId="0" applyFont="1" applyFill="1" applyBorder="1" applyAlignment="1">
      <alignment horizontal="center" vertical="center" wrapText="1"/>
    </xf>
    <xf numFmtId="167" fontId="78" fillId="14" borderId="32" xfId="5" applyNumberFormat="1" applyFont="1" applyBorder="1" applyAlignment="1">
      <alignment horizontal="center" vertical="center"/>
    </xf>
    <xf numFmtId="167" fontId="79" fillId="15" borderId="32" xfId="6" applyNumberFormat="1" applyFont="1" applyBorder="1" applyAlignment="1">
      <alignment horizontal="center" vertical="center"/>
    </xf>
    <xf numFmtId="164" fontId="79" fillId="15" borderId="32" xfId="6" applyNumberFormat="1" applyFont="1" applyBorder="1" applyAlignment="1">
      <alignment vertical="center"/>
    </xf>
    <xf numFmtId="164" fontId="78" fillId="14" borderId="32" xfId="5" applyNumberFormat="1" applyFont="1" applyBorder="1" applyAlignment="1">
      <alignment vertical="center"/>
    </xf>
    <xf numFmtId="0" fontId="35" fillId="10" borderId="36" xfId="0" applyFont="1" applyFill="1" applyBorder="1" applyAlignment="1">
      <alignment horizontal="center" vertical="center" wrapText="1"/>
    </xf>
    <xf numFmtId="0" fontId="21" fillId="0" borderId="17" xfId="0" applyFont="1" applyFill="1" applyBorder="1" applyAlignment="1">
      <alignment horizontal="left" vertical="center"/>
    </xf>
    <xf numFmtId="164" fontId="53" fillId="0" borderId="28" xfId="0" applyNumberFormat="1" applyFont="1" applyFill="1" applyBorder="1" applyAlignment="1">
      <alignment vertical="center"/>
    </xf>
    <xf numFmtId="164" fontId="53" fillId="0" borderId="17" xfId="0" applyNumberFormat="1" applyFont="1" applyFill="1" applyBorder="1" applyAlignment="1">
      <alignment vertical="center"/>
    </xf>
    <xf numFmtId="0" fontId="53" fillId="0" borderId="17" xfId="0" applyFont="1" applyBorder="1" applyAlignment="1">
      <alignment horizontal="right" vertical="center"/>
    </xf>
    <xf numFmtId="164" fontId="53" fillId="0" borderId="26" xfId="0" applyNumberFormat="1" applyFont="1" applyFill="1" applyBorder="1" applyAlignment="1">
      <alignment vertical="center"/>
    </xf>
    <xf numFmtId="164" fontId="77" fillId="15" borderId="32" xfId="6" applyNumberFormat="1" applyFont="1" applyBorder="1" applyAlignment="1">
      <alignment vertical="center"/>
    </xf>
    <xf numFmtId="164" fontId="76" fillId="14" borderId="32" xfId="5" applyNumberFormat="1" applyFont="1" applyBorder="1" applyAlignment="1">
      <alignment vertical="center"/>
    </xf>
    <xf numFmtId="164" fontId="77" fillId="15" borderId="32" xfId="6" applyNumberFormat="1" applyFont="1" applyBorder="1" applyAlignment="1">
      <alignment horizontal="right" vertical="center"/>
    </xf>
    <xf numFmtId="164" fontId="76" fillId="14" borderId="32" xfId="5" applyNumberFormat="1" applyFont="1" applyBorder="1"/>
    <xf numFmtId="164" fontId="39" fillId="0" borderId="26" xfId="0" applyNumberFormat="1" applyFont="1" applyFill="1" applyBorder="1" applyAlignment="1">
      <alignment horizontal="right" vertical="center"/>
    </xf>
    <xf numFmtId="164" fontId="39" fillId="0" borderId="17" xfId="0" applyNumberFormat="1" applyFont="1" applyFill="1" applyBorder="1" applyAlignment="1">
      <alignment vertical="center"/>
    </xf>
    <xf numFmtId="10" fontId="77" fillId="15" borderId="32" xfId="6" applyNumberFormat="1" applyFont="1" applyBorder="1" applyAlignment="1">
      <alignment horizontal="center" vertical="center"/>
    </xf>
    <xf numFmtId="10" fontId="76" fillId="14" borderId="32" xfId="5" applyNumberFormat="1" applyFont="1" applyBorder="1" applyAlignment="1">
      <alignment horizontal="center" vertical="center"/>
    </xf>
    <xf numFmtId="0" fontId="36" fillId="0" borderId="0" xfId="0" applyFont="1" applyAlignment="1">
      <alignment horizontal="left" vertical="center"/>
    </xf>
    <xf numFmtId="10" fontId="77" fillId="15" borderId="32" xfId="6" applyNumberFormat="1" applyFont="1" applyBorder="1"/>
    <xf numFmtId="10" fontId="76" fillId="14" borderId="32" xfId="5" applyNumberFormat="1" applyFont="1" applyBorder="1"/>
    <xf numFmtId="10" fontId="39" fillId="0" borderId="29" xfId="2" applyNumberFormat="1" applyFont="1" applyFill="1" applyBorder="1"/>
    <xf numFmtId="0" fontId="51" fillId="0" borderId="0" xfId="0" applyFont="1" applyAlignment="1">
      <alignment horizontal="center" vertical="center"/>
    </xf>
    <xf numFmtId="2" fontId="79" fillId="15" borderId="32" xfId="6" applyNumberFormat="1" applyFont="1" applyBorder="1" applyAlignment="1">
      <alignment horizontal="center" vertical="center"/>
    </xf>
    <xf numFmtId="2" fontId="78" fillId="14" borderId="32" xfId="5" applyNumberFormat="1" applyFont="1" applyBorder="1" applyAlignment="1">
      <alignment horizontal="center" vertical="center"/>
    </xf>
    <xf numFmtId="10" fontId="79" fillId="15" borderId="32" xfId="6" applyNumberFormat="1" applyFont="1" applyBorder="1" applyAlignment="1">
      <alignment horizontal="center" vertical="center"/>
    </xf>
    <xf numFmtId="10" fontId="78" fillId="14" borderId="32" xfId="5" quotePrefix="1" applyNumberFormat="1" applyFont="1" applyBorder="1" applyAlignment="1">
      <alignment horizontal="center" vertical="center"/>
    </xf>
    <xf numFmtId="10" fontId="78" fillId="14" borderId="32" xfId="5" applyNumberFormat="1" applyFont="1" applyBorder="1" applyAlignment="1">
      <alignment horizontal="center" vertical="center"/>
    </xf>
    <xf numFmtId="0" fontId="21" fillId="0" borderId="0" xfId="0" applyFont="1" applyFill="1" applyAlignment="1"/>
    <xf numFmtId="10" fontId="53" fillId="0" borderId="28" xfId="2" applyNumberFormat="1" applyFont="1" applyFill="1" applyBorder="1" applyAlignment="1">
      <alignment horizontal="center" vertical="center"/>
    </xf>
    <xf numFmtId="10" fontId="21" fillId="0" borderId="28" xfId="2" quotePrefix="1" applyNumberFormat="1" applyFont="1" applyFill="1" applyBorder="1" applyAlignment="1">
      <alignment horizontal="center" vertical="center"/>
    </xf>
    <xf numFmtId="169" fontId="0" fillId="0" borderId="32" xfId="0" applyNumberFormat="1" applyFont="1" applyFill="1" applyBorder="1" applyAlignment="1">
      <alignment horizontal="center" vertical="center"/>
    </xf>
    <xf numFmtId="3" fontId="53" fillId="0" borderId="32" xfId="0" applyNumberFormat="1" applyFont="1" applyBorder="1" applyAlignment="1">
      <alignment horizontal="center" vertical="center"/>
    </xf>
    <xf numFmtId="10" fontId="53" fillId="0" borderId="32" xfId="2" applyNumberFormat="1" applyFont="1" applyBorder="1" applyAlignment="1">
      <alignment horizontal="center" vertical="center"/>
    </xf>
    <xf numFmtId="4" fontId="53" fillId="0" borderId="32" xfId="0" applyNumberFormat="1" applyFont="1" applyBorder="1" applyAlignment="1">
      <alignment horizontal="center" vertical="center"/>
    </xf>
    <xf numFmtId="4" fontId="79" fillId="15" borderId="32" xfId="6" applyNumberFormat="1" applyFont="1" applyBorder="1" applyAlignment="1">
      <alignment horizontal="center" vertical="center"/>
    </xf>
    <xf numFmtId="4" fontId="78" fillId="14" borderId="32" xfId="5" applyNumberFormat="1" applyFont="1" applyBorder="1" applyAlignment="1">
      <alignment horizontal="center" vertical="center"/>
    </xf>
    <xf numFmtId="164" fontId="78" fillId="14" borderId="32" xfId="5" applyNumberFormat="1" applyFont="1" applyBorder="1" applyAlignment="1">
      <alignment horizontal="right" vertical="center"/>
    </xf>
    <xf numFmtId="164" fontId="79" fillId="15" borderId="32" xfId="6" applyNumberFormat="1" applyFont="1" applyBorder="1" applyAlignment="1">
      <alignment horizontal="right" vertical="center"/>
    </xf>
    <xf numFmtId="164" fontId="66" fillId="0" borderId="0" xfId="0" applyNumberFormat="1" applyFont="1" applyFill="1" applyAlignment="1">
      <alignment horizontal="right" vertical="center"/>
    </xf>
    <xf numFmtId="0" fontId="21" fillId="0" borderId="0" xfId="0" applyFont="1" applyAlignment="1">
      <alignment horizontal="right" vertical="center"/>
    </xf>
    <xf numFmtId="0" fontId="21" fillId="0" borderId="0" xfId="0" applyFont="1" applyFill="1" applyAlignment="1">
      <alignment horizontal="right" vertical="center"/>
    </xf>
    <xf numFmtId="4" fontId="21" fillId="0" borderId="32" xfId="0" applyNumberFormat="1" applyFont="1" applyFill="1" applyBorder="1" applyAlignment="1">
      <alignment horizontal="center" vertical="center"/>
    </xf>
    <xf numFmtId="3" fontId="21" fillId="0" borderId="32" xfId="0" applyNumberFormat="1" applyFont="1" applyFill="1" applyBorder="1" applyAlignment="1">
      <alignment horizontal="center" vertical="center"/>
    </xf>
    <xf numFmtId="4" fontId="0" fillId="0" borderId="32" xfId="0" applyNumberFormat="1" applyFill="1" applyBorder="1" applyAlignment="1">
      <alignment horizontal="center" vertical="center"/>
    </xf>
    <xf numFmtId="1" fontId="12" fillId="0" borderId="32" xfId="0" applyNumberFormat="1" applyFont="1" applyBorder="1" applyAlignment="1">
      <alignment horizontal="right" vertical="center"/>
    </xf>
    <xf numFmtId="0" fontId="12" fillId="0" borderId="32" xfId="0" applyFont="1" applyBorder="1" applyAlignment="1">
      <alignment horizontal="right" vertical="center"/>
    </xf>
    <xf numFmtId="166" fontId="12" fillId="0" borderId="32" xfId="0" applyNumberFormat="1" applyFont="1" applyFill="1" applyBorder="1" applyAlignment="1">
      <alignment horizontal="right" vertical="center"/>
    </xf>
    <xf numFmtId="166" fontId="38" fillId="0" borderId="0" xfId="0" applyNumberFormat="1" applyFont="1" applyFill="1" applyAlignment="1">
      <alignment horizontal="center" vertical="center"/>
    </xf>
    <xf numFmtId="10" fontId="69" fillId="14" borderId="13" xfId="5" applyNumberFormat="1" applyFont="1" applyBorder="1" applyAlignment="1">
      <alignment horizontal="center" vertical="center" wrapText="1"/>
    </xf>
    <xf numFmtId="0" fontId="38" fillId="0" borderId="33" xfId="0" applyFont="1" applyFill="1" applyBorder="1" applyAlignment="1">
      <alignment horizontal="center" vertical="center" wrapText="1"/>
    </xf>
    <xf numFmtId="0" fontId="12" fillId="0" borderId="34" xfId="0" applyFont="1" applyFill="1" applyBorder="1" applyAlignment="1">
      <alignment horizontal="center" vertical="center"/>
    </xf>
    <xf numFmtId="0" fontId="12" fillId="0" borderId="32" xfId="0" applyFont="1" applyFill="1" applyBorder="1" applyAlignment="1">
      <alignment horizontal="left" vertical="center" wrapText="1"/>
    </xf>
    <xf numFmtId="0" fontId="21" fillId="0" borderId="32" xfId="0" applyFont="1" applyBorder="1" applyAlignment="1"/>
    <xf numFmtId="0" fontId="35" fillId="0" borderId="32" xfId="0" applyFont="1" applyBorder="1" applyAlignment="1">
      <alignment horizontal="right" vertical="center"/>
    </xf>
    <xf numFmtId="0" fontId="80" fillId="14" borderId="37" xfId="5" applyFont="1" applyBorder="1" applyAlignment="1">
      <alignment horizontal="center" vertical="center" wrapText="1"/>
    </xf>
    <xf numFmtId="0" fontId="80" fillId="14" borderId="37" xfId="5" applyFont="1" applyBorder="1" applyAlignment="1">
      <alignment horizontal="center" vertical="center"/>
    </xf>
    <xf numFmtId="0" fontId="85" fillId="15" borderId="37" xfId="6" applyFont="1" applyBorder="1" applyAlignment="1">
      <alignment horizontal="center" vertical="center"/>
    </xf>
    <xf numFmtId="0" fontId="12" fillId="0" borderId="32" xfId="0" applyFont="1" applyBorder="1" applyAlignment="1">
      <alignment horizontal="left" vertical="center" wrapText="1"/>
    </xf>
    <xf numFmtId="0" fontId="12" fillId="0" borderId="32" xfId="0" applyFont="1" applyBorder="1"/>
    <xf numFmtId="3" fontId="39" fillId="0" borderId="41" xfId="0" applyNumberFormat="1" applyFont="1" applyFill="1" applyBorder="1" applyAlignment="1">
      <alignment horizontal="center" vertical="center"/>
    </xf>
    <xf numFmtId="3" fontId="38" fillId="0" borderId="34" xfId="0" applyNumberFormat="1" applyFont="1" applyFill="1" applyBorder="1" applyAlignment="1">
      <alignment horizontal="center" vertical="center"/>
    </xf>
    <xf numFmtId="0" fontId="38" fillId="10" borderId="24" xfId="0" applyFont="1" applyFill="1" applyBorder="1" applyAlignment="1">
      <alignment horizontal="center" vertical="center" wrapText="1"/>
    </xf>
    <xf numFmtId="0" fontId="38" fillId="10" borderId="42" xfId="0" applyFont="1" applyFill="1" applyBorder="1" applyAlignment="1">
      <alignment horizontal="center" vertical="center" wrapText="1"/>
    </xf>
    <xf numFmtId="164" fontId="21" fillId="0" borderId="32" xfId="0" applyNumberFormat="1" applyFont="1" applyFill="1" applyBorder="1" applyAlignment="1">
      <alignment horizontal="center" vertical="center"/>
    </xf>
    <xf numFmtId="164" fontId="53" fillId="0" borderId="32" xfId="0" applyNumberFormat="1" applyFont="1" applyFill="1" applyBorder="1" applyAlignment="1">
      <alignment horizontal="center" vertical="center"/>
    </xf>
    <xf numFmtId="0" fontId="21" fillId="0" borderId="17" xfId="0" applyFont="1" applyFill="1" applyBorder="1" applyAlignment="1">
      <alignment horizontal="center" vertical="center"/>
    </xf>
    <xf numFmtId="164" fontId="35" fillId="0" borderId="32" xfId="0" applyNumberFormat="1" applyFont="1" applyFill="1" applyBorder="1" applyAlignment="1">
      <alignment horizontal="center" vertical="center"/>
    </xf>
    <xf numFmtId="164" fontId="53" fillId="0" borderId="25" xfId="0" applyNumberFormat="1" applyFont="1" applyFill="1" applyBorder="1" applyAlignment="1">
      <alignment horizontal="center" vertical="center"/>
    </xf>
    <xf numFmtId="164" fontId="21" fillId="12" borderId="26" xfId="0" quotePrefix="1" applyNumberFormat="1" applyFont="1" applyFill="1" applyBorder="1" applyAlignment="1">
      <alignment horizontal="center" vertical="center"/>
    </xf>
    <xf numFmtId="164" fontId="35" fillId="12" borderId="26" xfId="0" quotePrefix="1" applyNumberFormat="1" applyFont="1" applyFill="1" applyBorder="1" applyAlignment="1">
      <alignment horizontal="center" vertical="center"/>
    </xf>
    <xf numFmtId="0" fontId="21" fillId="0" borderId="17" xfId="0" applyFont="1" applyBorder="1" applyAlignment="1">
      <alignment horizontal="center" vertical="center"/>
    </xf>
    <xf numFmtId="164" fontId="21" fillId="0" borderId="27" xfId="0" applyNumberFormat="1" applyFont="1" applyFill="1" applyBorder="1" applyAlignment="1">
      <alignment horizontal="center" vertical="center"/>
    </xf>
    <xf numFmtId="164" fontId="21" fillId="0" borderId="26" xfId="0" applyNumberFormat="1" applyFont="1" applyFill="1" applyBorder="1" applyAlignment="1">
      <alignment horizontal="center" vertical="center"/>
    </xf>
    <xf numFmtId="164" fontId="45" fillId="0" borderId="26" xfId="0" applyNumberFormat="1" applyFont="1" applyFill="1" applyBorder="1" applyAlignment="1">
      <alignment horizontal="center" vertical="center"/>
    </xf>
    <xf numFmtId="164" fontId="80" fillId="14" borderId="32" xfId="5" applyNumberFormat="1" applyFont="1" applyBorder="1" applyAlignment="1">
      <alignment horizontal="right" vertical="center"/>
    </xf>
    <xf numFmtId="164" fontId="85" fillId="15" borderId="32" xfId="6" applyNumberFormat="1" applyFont="1" applyBorder="1" applyAlignment="1">
      <alignment horizontal="right" vertical="center"/>
    </xf>
    <xf numFmtId="164" fontId="80" fillId="14" borderId="32" xfId="5" applyNumberFormat="1" applyFont="1" applyBorder="1" applyAlignment="1">
      <alignment horizontal="center" vertical="center"/>
    </xf>
    <xf numFmtId="0" fontId="86" fillId="0" borderId="17" xfId="0" applyFont="1" applyBorder="1"/>
    <xf numFmtId="0" fontId="35" fillId="0" borderId="31" xfId="0" applyFont="1" applyFill="1" applyBorder="1" applyAlignment="1">
      <alignment horizontal="left" vertical="center"/>
    </xf>
    <xf numFmtId="10" fontId="12" fillId="0" borderId="17" xfId="2" applyNumberFormat="1" applyFont="1" applyFill="1" applyBorder="1" applyAlignment="1"/>
    <xf numFmtId="0" fontId="12" fillId="0" borderId="28" xfId="0" applyFont="1" applyBorder="1" applyAlignment="1"/>
    <xf numFmtId="10" fontId="12" fillId="0" borderId="17" xfId="0" applyNumberFormat="1" applyFont="1" applyFill="1" applyBorder="1" applyAlignment="1"/>
    <xf numFmtId="0" fontId="79" fillId="15" borderId="32" xfId="6" applyFont="1" applyBorder="1" applyAlignment="1">
      <alignment horizontal="center" vertical="center"/>
    </xf>
    <xf numFmtId="0" fontId="17" fillId="0" borderId="32" xfId="0" applyFont="1" applyFill="1" applyBorder="1" applyAlignment="1">
      <alignment horizontal="center" vertical="center"/>
    </xf>
    <xf numFmtId="0" fontId="17" fillId="0" borderId="32" xfId="0" applyFont="1" applyBorder="1" applyAlignment="1">
      <alignment horizontal="center" vertical="center"/>
    </xf>
    <xf numFmtId="3" fontId="4" fillId="0" borderId="32" xfId="0" applyNumberFormat="1" applyFont="1" applyBorder="1" applyAlignment="1">
      <alignment horizontal="center" vertical="center"/>
    </xf>
    <xf numFmtId="0" fontId="8" fillId="0" borderId="13" xfId="0" applyFont="1" applyBorder="1" applyAlignment="1">
      <alignment horizontal="center" vertical="center"/>
    </xf>
    <xf numFmtId="0" fontId="21" fillId="0" borderId="34" xfId="0" applyFont="1" applyBorder="1" applyAlignment="1">
      <alignment horizontal="center" vertical="center"/>
    </xf>
    <xf numFmtId="10" fontId="21" fillId="8" borderId="34" xfId="2" applyNumberFormat="1" applyFont="1" applyFill="1" applyBorder="1" applyAlignment="1">
      <alignment horizontal="center" vertical="center"/>
    </xf>
    <xf numFmtId="0" fontId="23" fillId="0" borderId="37" xfId="0" applyFont="1" applyBorder="1" applyAlignment="1">
      <alignment horizontal="center" vertical="center"/>
    </xf>
    <xf numFmtId="10" fontId="23" fillId="9" borderId="37" xfId="0" applyNumberFormat="1" applyFont="1" applyFill="1" applyBorder="1" applyAlignment="1">
      <alignment horizontal="center" vertical="center"/>
    </xf>
    <xf numFmtId="0" fontId="0" fillId="0" borderId="34" xfId="0" applyBorder="1" applyAlignment="1">
      <alignment horizontal="center" vertical="center"/>
    </xf>
    <xf numFmtId="0" fontId="21" fillId="0" borderId="37" xfId="0" applyFont="1" applyBorder="1" applyAlignment="1">
      <alignment horizontal="center" vertical="center"/>
    </xf>
    <xf numFmtId="0" fontId="0" fillId="0" borderId="37" xfId="0" applyFont="1" applyBorder="1" applyAlignment="1">
      <alignment horizontal="center" vertical="center"/>
    </xf>
    <xf numFmtId="0" fontId="12" fillId="0" borderId="34" xfId="0" applyFont="1" applyBorder="1" applyAlignment="1">
      <alignment horizontal="center" vertical="center"/>
    </xf>
    <xf numFmtId="10" fontId="12" fillId="8" borderId="34" xfId="2" applyNumberFormat="1" applyFont="1" applyFill="1" applyBorder="1" applyAlignment="1">
      <alignment horizontal="center" vertical="center"/>
    </xf>
    <xf numFmtId="0" fontId="46" fillId="0" borderId="37" xfId="0" applyFont="1" applyBorder="1" applyAlignment="1">
      <alignment horizontal="center" vertical="center"/>
    </xf>
    <xf numFmtId="10" fontId="46" fillId="9" borderId="37" xfId="2" applyNumberFormat="1" applyFont="1" applyFill="1" applyBorder="1" applyAlignment="1">
      <alignment horizontal="center" vertical="center"/>
    </xf>
    <xf numFmtId="10" fontId="23" fillId="9" borderId="37" xfId="2" applyNumberFormat="1" applyFont="1" applyFill="1" applyBorder="1" applyAlignment="1">
      <alignment horizontal="center" vertical="center"/>
    </xf>
    <xf numFmtId="10" fontId="35" fillId="9" borderId="37" xfId="2" applyNumberFormat="1" applyFont="1" applyFill="1" applyBorder="1" applyAlignment="1">
      <alignment horizontal="center" vertical="center"/>
    </xf>
    <xf numFmtId="10" fontId="0" fillId="8" borderId="34" xfId="2" applyNumberFormat="1" applyFont="1" applyFill="1" applyBorder="1" applyAlignment="1">
      <alignment horizontal="center" vertical="center"/>
    </xf>
    <xf numFmtId="10" fontId="0" fillId="0" borderId="32" xfId="2" applyNumberFormat="1" applyFont="1" applyFill="1" applyBorder="1" applyAlignment="1">
      <alignment horizontal="center" vertical="center"/>
    </xf>
    <xf numFmtId="0" fontId="38" fillId="10" borderId="36" xfId="0" applyFont="1" applyFill="1" applyBorder="1" applyAlignment="1">
      <alignment horizontal="center" vertical="center" wrapText="1"/>
    </xf>
    <xf numFmtId="0" fontId="35" fillId="10" borderId="27" xfId="0" applyFont="1" applyFill="1" applyBorder="1" applyAlignment="1">
      <alignment horizontal="center" vertical="center"/>
    </xf>
    <xf numFmtId="0" fontId="38" fillId="10" borderId="29" xfId="0" applyFont="1" applyFill="1" applyBorder="1" applyAlignment="1">
      <alignment horizontal="right" vertical="center"/>
    </xf>
    <xf numFmtId="10" fontId="80" fillId="14" borderId="37" xfId="2" applyNumberFormat="1" applyFont="1" applyFill="1" applyBorder="1" applyAlignment="1">
      <alignment horizontal="center" vertical="center"/>
    </xf>
    <xf numFmtId="3" fontId="45" fillId="0" borderId="32" xfId="0" applyNumberFormat="1" applyFont="1" applyFill="1" applyBorder="1"/>
    <xf numFmtId="10" fontId="25" fillId="0" borderId="13" xfId="1" applyNumberFormat="1" applyFont="1" applyFill="1" applyBorder="1" applyAlignment="1">
      <alignment horizontal="center" vertical="center" wrapText="1"/>
    </xf>
    <xf numFmtId="0" fontId="0" fillId="10" borderId="0" xfId="0" applyFont="1" applyFill="1" applyAlignment="1"/>
    <xf numFmtId="0" fontId="21" fillId="18" borderId="0" xfId="0" applyFont="1" applyFill="1" applyAlignment="1"/>
    <xf numFmtId="0" fontId="0" fillId="18" borderId="0" xfId="0" applyFont="1" applyFill="1" applyAlignment="1"/>
    <xf numFmtId="0" fontId="21" fillId="0" borderId="0" xfId="0" applyFont="1" applyAlignment="1">
      <alignment vertical="center"/>
    </xf>
    <xf numFmtId="0" fontId="0" fillId="0" borderId="32" xfId="0" applyFont="1" applyFill="1" applyBorder="1" applyAlignment="1"/>
    <xf numFmtId="0" fontId="21" fillId="0" borderId="27" xfId="0" applyFont="1" applyFill="1" applyBorder="1" applyAlignment="1"/>
    <xf numFmtId="165" fontId="0" fillId="0" borderId="32" xfId="0" applyNumberFormat="1" applyFill="1" applyBorder="1" applyAlignment="1">
      <alignment horizontal="right" vertical="center"/>
    </xf>
    <xf numFmtId="0" fontId="0" fillId="0" borderId="32" xfId="0" applyFont="1" applyBorder="1" applyAlignment="1">
      <alignment horizontal="right" vertical="center"/>
    </xf>
    <xf numFmtId="0" fontId="21" fillId="0" borderId="32" xfId="0" quotePrefix="1" applyFont="1" applyBorder="1" applyAlignment="1">
      <alignment horizontal="right" vertical="center"/>
    </xf>
    <xf numFmtId="3" fontId="0" fillId="0" borderId="36" xfId="0" applyNumberFormat="1" applyBorder="1" applyAlignment="1">
      <alignment horizontal="right" vertical="center"/>
    </xf>
    <xf numFmtId="168" fontId="0" fillId="0" borderId="36" xfId="0" applyNumberFormat="1" applyBorder="1" applyAlignment="1">
      <alignment horizontal="right" vertical="center"/>
    </xf>
    <xf numFmtId="165" fontId="0" fillId="0" borderId="36" xfId="0" applyNumberFormat="1" applyFill="1" applyBorder="1" applyAlignment="1">
      <alignment horizontal="right" vertical="center"/>
    </xf>
    <xf numFmtId="3" fontId="0" fillId="0" borderId="32" xfId="0" applyNumberFormat="1" applyFill="1" applyBorder="1" applyAlignment="1">
      <alignment horizontal="right" vertical="center"/>
    </xf>
    <xf numFmtId="168" fontId="0" fillId="0" borderId="32" xfId="0" applyNumberFormat="1" applyFill="1" applyBorder="1" applyAlignment="1">
      <alignment horizontal="right" vertical="center"/>
    </xf>
    <xf numFmtId="165" fontId="76" fillId="14" borderId="32" xfId="5" applyNumberFormat="1" applyFont="1" applyBorder="1" applyAlignment="1">
      <alignment horizontal="right" vertical="center"/>
    </xf>
    <xf numFmtId="169" fontId="0" fillId="0" borderId="32" xfId="0" applyNumberFormat="1" applyFont="1" applyBorder="1" applyAlignment="1">
      <alignment horizontal="right" vertical="center"/>
    </xf>
    <xf numFmtId="3" fontId="0" fillId="0" borderId="36" xfId="0" applyNumberFormat="1" applyFill="1" applyBorder="1" applyAlignment="1">
      <alignment horizontal="right" vertical="center"/>
    </xf>
    <xf numFmtId="168" fontId="0" fillId="0" borderId="36" xfId="0" applyNumberFormat="1" applyFill="1" applyBorder="1" applyAlignment="1">
      <alignment horizontal="right" vertical="center"/>
    </xf>
    <xf numFmtId="169" fontId="0" fillId="0" borderId="36" xfId="0" applyNumberFormat="1" applyFill="1" applyBorder="1" applyAlignment="1">
      <alignment horizontal="right" vertical="center"/>
    </xf>
    <xf numFmtId="165" fontId="76" fillId="14" borderId="36" xfId="5" applyNumberFormat="1" applyFont="1" applyBorder="1" applyAlignment="1">
      <alignment horizontal="right" vertical="center"/>
    </xf>
    <xf numFmtId="0" fontId="21" fillId="0" borderId="32" xfId="0" applyFont="1" applyBorder="1" applyAlignment="1">
      <alignment horizontal="right" vertical="center"/>
    </xf>
    <xf numFmtId="166" fontId="21" fillId="0" borderId="32" xfId="0" applyNumberFormat="1" applyFont="1" applyFill="1" applyBorder="1" applyAlignment="1">
      <alignment horizontal="right" vertical="center"/>
    </xf>
    <xf numFmtId="169" fontId="21" fillId="0" borderId="32" xfId="0" applyNumberFormat="1" applyFont="1" applyBorder="1" applyAlignment="1">
      <alignment horizontal="right" vertical="center"/>
    </xf>
    <xf numFmtId="10" fontId="21" fillId="0" borderId="32" xfId="0" applyNumberFormat="1" applyFont="1" applyFill="1" applyBorder="1" applyAlignment="1">
      <alignment horizontal="right" vertical="center"/>
    </xf>
    <xf numFmtId="0" fontId="0" fillId="18" borderId="0" xfId="0" applyFont="1" applyFill="1" applyAlignment="1">
      <alignment horizontal="left" vertical="center"/>
    </xf>
    <xf numFmtId="164" fontId="21" fillId="0" borderId="32" xfId="0" applyNumberFormat="1" applyFont="1" applyBorder="1" applyAlignment="1">
      <alignment horizontal="right" vertical="center"/>
    </xf>
    <xf numFmtId="3" fontId="21" fillId="0" borderId="32" xfId="0" applyNumberFormat="1" applyFont="1" applyBorder="1" applyAlignment="1">
      <alignment horizontal="right" vertical="center"/>
    </xf>
    <xf numFmtId="168" fontId="21" fillId="0" borderId="32" xfId="0" applyNumberFormat="1" applyFont="1" applyBorder="1" applyAlignment="1">
      <alignment horizontal="right" vertical="center"/>
    </xf>
    <xf numFmtId="10" fontId="21" fillId="0" borderId="32" xfId="2" applyNumberFormat="1" applyFont="1" applyBorder="1" applyAlignment="1">
      <alignment horizontal="center" vertical="center"/>
    </xf>
    <xf numFmtId="10" fontId="12" fillId="0" borderId="32" xfId="2" applyNumberFormat="1" applyFont="1" applyBorder="1" applyAlignment="1">
      <alignment horizontal="right" vertical="center"/>
    </xf>
    <xf numFmtId="10" fontId="12" fillId="0" borderId="32" xfId="0" applyNumberFormat="1" applyFont="1" applyBorder="1" applyAlignment="1">
      <alignment horizontal="right" vertical="center"/>
    </xf>
    <xf numFmtId="3" fontId="12" fillId="0" borderId="32" xfId="0" applyNumberFormat="1" applyFont="1" applyBorder="1"/>
    <xf numFmtId="10" fontId="12" fillId="0" borderId="32" xfId="2" applyNumberFormat="1" applyFont="1" applyBorder="1"/>
    <xf numFmtId="3" fontId="39" fillId="0" borderId="32" xfId="0" applyNumberFormat="1" applyFont="1" applyBorder="1"/>
    <xf numFmtId="10" fontId="39" fillId="0" borderId="32" xfId="2" applyNumberFormat="1" applyFont="1" applyBorder="1"/>
    <xf numFmtId="3" fontId="12" fillId="0" borderId="32" xfId="0" applyNumberFormat="1" applyFont="1" applyBorder="1" applyAlignment="1">
      <alignment horizontal="right" vertical="center"/>
    </xf>
    <xf numFmtId="3" fontId="39" fillId="0" borderId="32" xfId="0" applyNumberFormat="1" applyFont="1" applyBorder="1" applyAlignment="1">
      <alignment horizontal="right" vertical="center"/>
    </xf>
    <xf numFmtId="10" fontId="39" fillId="0" borderId="32" xfId="2" applyNumberFormat="1" applyFont="1" applyBorder="1" applyAlignment="1">
      <alignment horizontal="right" vertical="center"/>
    </xf>
    <xf numFmtId="0" fontId="12" fillId="0" borderId="32" xfId="0" applyFont="1" applyFill="1" applyBorder="1" applyAlignment="1">
      <alignment horizontal="right" vertical="center"/>
    </xf>
    <xf numFmtId="10" fontId="79" fillId="15" borderId="32" xfId="6" applyNumberFormat="1" applyFont="1" applyBorder="1" applyAlignment="1">
      <alignment horizontal="right" vertical="center"/>
    </xf>
    <xf numFmtId="10" fontId="78" fillId="14" borderId="32" xfId="5" applyNumberFormat="1" applyFont="1" applyBorder="1" applyAlignment="1">
      <alignment horizontal="right" vertical="center"/>
    </xf>
    <xf numFmtId="10" fontId="39" fillId="0" borderId="26" xfId="2" applyNumberFormat="1" applyFont="1" applyFill="1" applyBorder="1"/>
    <xf numFmtId="3" fontId="12" fillId="0" borderId="26" xfId="0" applyNumberFormat="1" applyFont="1" applyBorder="1"/>
    <xf numFmtId="10" fontId="12" fillId="0" borderId="32" xfId="2" applyNumberFormat="1" applyFont="1" applyFill="1" applyBorder="1" applyAlignment="1"/>
    <xf numFmtId="3" fontId="39" fillId="0" borderId="29" xfId="0" applyNumberFormat="1" applyFont="1" applyFill="1" applyBorder="1"/>
    <xf numFmtId="3" fontId="39" fillId="0" borderId="26" xfId="0" applyNumberFormat="1" applyFont="1" applyFill="1" applyBorder="1"/>
    <xf numFmtId="10" fontId="77" fillId="15" borderId="32" xfId="6" applyNumberFormat="1" applyFont="1" applyBorder="1" applyAlignment="1">
      <alignment horizontal="right" vertical="center"/>
    </xf>
    <xf numFmtId="10" fontId="76" fillId="14" borderId="32" xfId="5" applyNumberFormat="1" applyFont="1" applyBorder="1" applyAlignment="1">
      <alignment horizontal="right" vertical="center"/>
    </xf>
    <xf numFmtId="3" fontId="39" fillId="0" borderId="26" xfId="0" applyNumberFormat="1" applyFont="1" applyFill="1" applyBorder="1" applyAlignment="1">
      <alignment horizontal="right" vertical="center"/>
    </xf>
    <xf numFmtId="10" fontId="39" fillId="0" borderId="26" xfId="2" applyNumberFormat="1" applyFont="1" applyFill="1" applyBorder="1" applyAlignment="1">
      <alignment horizontal="right" vertical="center"/>
    </xf>
    <xf numFmtId="0" fontId="12" fillId="0" borderId="0" xfId="0" applyFont="1" applyAlignment="1">
      <alignment horizontal="right"/>
    </xf>
    <xf numFmtId="0" fontId="35" fillId="10" borderId="29" xfId="0" applyFont="1" applyFill="1" applyBorder="1" applyAlignment="1">
      <alignment horizontal="right" vertical="center"/>
    </xf>
    <xf numFmtId="0" fontId="21" fillId="0" borderId="32" xfId="0" applyFont="1" applyBorder="1" applyAlignment="1">
      <alignment vertical="center" wrapText="1"/>
    </xf>
    <xf numFmtId="10" fontId="21" fillId="0" borderId="27" xfId="2" applyNumberFormat="1" applyFont="1" applyBorder="1" applyAlignment="1">
      <alignment horizontal="center" vertical="center"/>
    </xf>
    <xf numFmtId="10" fontId="21" fillId="0" borderId="43" xfId="0" applyNumberFormat="1" applyFont="1" applyBorder="1" applyAlignment="1">
      <alignment horizontal="center" vertical="center"/>
    </xf>
    <xf numFmtId="10" fontId="21" fillId="0" borderId="34" xfId="2" applyNumberFormat="1" applyFont="1" applyBorder="1" applyAlignment="1">
      <alignment horizontal="center" vertical="center"/>
    </xf>
    <xf numFmtId="10" fontId="21" fillId="0" borderId="22" xfId="2" applyNumberFormat="1" applyFont="1" applyBorder="1" applyAlignment="1">
      <alignment horizontal="center" vertical="center"/>
    </xf>
    <xf numFmtId="10" fontId="21" fillId="0" borderId="46" xfId="0" applyNumberFormat="1" applyFont="1" applyBorder="1" applyAlignment="1">
      <alignment horizontal="center" vertical="center"/>
    </xf>
    <xf numFmtId="10" fontId="35" fillId="0" borderId="37" xfId="2" applyNumberFormat="1" applyFont="1" applyBorder="1" applyAlignment="1">
      <alignment horizontal="center" vertical="center"/>
    </xf>
    <xf numFmtId="10" fontId="35" fillId="0" borderId="45" xfId="2" applyNumberFormat="1" applyFont="1" applyBorder="1" applyAlignment="1">
      <alignment horizontal="center" vertical="center"/>
    </xf>
    <xf numFmtId="10" fontId="35" fillId="0" borderId="47" xfId="0" applyNumberFormat="1" applyFont="1" applyBorder="1" applyAlignment="1">
      <alignment horizontal="center" vertical="center"/>
    </xf>
    <xf numFmtId="10" fontId="12" fillId="0" borderId="27" xfId="2" applyNumberFormat="1" applyFont="1" applyBorder="1" applyAlignment="1">
      <alignment horizontal="center" vertical="center"/>
    </xf>
    <xf numFmtId="10" fontId="12" fillId="0" borderId="43" xfId="2" applyNumberFormat="1" applyFont="1" applyBorder="1" applyAlignment="1">
      <alignment horizontal="center" vertical="center"/>
    </xf>
    <xf numFmtId="10" fontId="12" fillId="0" borderId="34" xfId="2" applyNumberFormat="1" applyFont="1" applyBorder="1" applyAlignment="1">
      <alignment horizontal="center" vertical="center"/>
    </xf>
    <xf numFmtId="10" fontId="12" fillId="0" borderId="22" xfId="2" applyNumberFormat="1" applyFont="1" applyBorder="1" applyAlignment="1">
      <alignment horizontal="center" vertical="center"/>
    </xf>
    <xf numFmtId="10" fontId="12" fillId="0" borderId="44" xfId="2" applyNumberFormat="1" applyFont="1" applyBorder="1" applyAlignment="1">
      <alignment horizontal="center" vertical="center"/>
    </xf>
    <xf numFmtId="10" fontId="38" fillId="0" borderId="37" xfId="2" applyNumberFormat="1" applyFont="1" applyBorder="1" applyAlignment="1">
      <alignment horizontal="center" vertical="center"/>
    </xf>
    <xf numFmtId="10" fontId="38" fillId="0" borderId="45" xfId="2" applyNumberFormat="1" applyFont="1" applyBorder="1" applyAlignment="1">
      <alignment horizontal="center" vertical="center"/>
    </xf>
    <xf numFmtId="10" fontId="38" fillId="0" borderId="47" xfId="2" applyNumberFormat="1" applyFont="1" applyBorder="1" applyAlignment="1">
      <alignment horizontal="center" vertical="center"/>
    </xf>
    <xf numFmtId="10" fontId="12" fillId="0" borderId="46" xfId="2" applyNumberFormat="1" applyFont="1" applyBorder="1" applyAlignment="1">
      <alignment horizontal="center" vertical="center"/>
    </xf>
    <xf numFmtId="166" fontId="25" fillId="0" borderId="13" xfId="1" applyNumberFormat="1" applyFont="1" applyFill="1" applyBorder="1" applyAlignment="1">
      <alignment horizontal="center" vertical="center" wrapText="1"/>
    </xf>
    <xf numFmtId="0" fontId="21" fillId="0" borderId="27" xfId="0" applyFont="1" applyBorder="1" applyAlignment="1">
      <alignment vertical="center"/>
    </xf>
    <xf numFmtId="4" fontId="0" fillId="0" borderId="32" xfId="0" applyNumberFormat="1" applyBorder="1"/>
    <xf numFmtId="4" fontId="0" fillId="0" borderId="32" xfId="0" applyNumberFormat="1" applyBorder="1" applyAlignment="1">
      <alignment vertical="center"/>
    </xf>
    <xf numFmtId="4" fontId="0" fillId="0" borderId="32" xfId="0" applyNumberFormat="1" applyBorder="1" applyAlignment="1">
      <alignment horizontal="right" vertical="center"/>
    </xf>
    <xf numFmtId="4" fontId="12" fillId="0" borderId="32" xfId="0" applyNumberFormat="1" applyFont="1" applyBorder="1" applyAlignment="1">
      <alignment horizontal="right" vertical="center"/>
    </xf>
    <xf numFmtId="4" fontId="39" fillId="0" borderId="32" xfId="0" applyNumberFormat="1" applyFont="1" applyBorder="1" applyAlignment="1">
      <alignment horizontal="right" vertical="center"/>
    </xf>
    <xf numFmtId="10" fontId="12" fillId="8" borderId="32" xfId="2" applyNumberFormat="1" applyFont="1" applyFill="1" applyBorder="1" applyAlignment="1">
      <alignment horizontal="right" vertical="center"/>
    </xf>
    <xf numFmtId="4" fontId="79" fillId="15" borderId="32" xfId="6" applyNumberFormat="1" applyFont="1" applyBorder="1" applyAlignment="1">
      <alignment horizontal="right" vertical="center"/>
    </xf>
    <xf numFmtId="4" fontId="78" fillId="14" borderId="32" xfId="5" applyNumberFormat="1" applyFont="1" applyBorder="1" applyAlignment="1">
      <alignment horizontal="right" vertical="center"/>
    </xf>
    <xf numFmtId="10" fontId="4" fillId="0" borderId="32" xfId="2" quotePrefix="1" applyNumberFormat="1" applyFont="1" applyFill="1" applyBorder="1" applyAlignment="1">
      <alignment horizontal="center" vertical="center"/>
    </xf>
    <xf numFmtId="10" fontId="25" fillId="0" borderId="48" xfId="1" applyNumberFormat="1" applyFont="1" applyFill="1" applyBorder="1" applyAlignment="1">
      <alignment horizontal="center" vertical="center" wrapText="1"/>
    </xf>
    <xf numFmtId="0" fontId="25" fillId="0" borderId="13" xfId="1" applyFont="1" applyBorder="1" applyAlignment="1">
      <alignment horizontal="center" vertical="center"/>
    </xf>
    <xf numFmtId="0" fontId="38" fillId="10" borderId="25" xfId="0" applyFont="1" applyFill="1" applyBorder="1" applyAlignment="1">
      <alignment horizontal="right" vertical="center"/>
    </xf>
    <xf numFmtId="0" fontId="35" fillId="10" borderId="25" xfId="0" applyFont="1" applyFill="1" applyBorder="1" applyAlignment="1">
      <alignment horizontal="right" vertical="center"/>
    </xf>
    <xf numFmtId="0" fontId="21" fillId="0" borderId="34" xfId="0" applyFont="1" applyBorder="1" applyAlignment="1">
      <alignment vertical="center" wrapText="1"/>
    </xf>
    <xf numFmtId="0" fontId="21" fillId="0" borderId="32" xfId="0" applyFont="1" applyBorder="1" applyAlignment="1">
      <alignment horizontal="justify" vertical="center" wrapText="1"/>
    </xf>
    <xf numFmtId="0" fontId="35" fillId="0" borderId="34" xfId="0" applyFont="1" applyFill="1" applyBorder="1" applyAlignment="1">
      <alignment horizontal="right" vertical="center" wrapText="1"/>
    </xf>
    <xf numFmtId="0" fontId="21" fillId="0" borderId="37" xfId="0" applyFont="1" applyBorder="1" applyAlignment="1">
      <alignment vertical="center" wrapText="1"/>
    </xf>
    <xf numFmtId="0" fontId="35" fillId="0" borderId="39" xfId="0" applyFont="1" applyFill="1" applyBorder="1" applyAlignment="1">
      <alignment horizontal="right" vertical="center" wrapText="1"/>
    </xf>
    <xf numFmtId="0" fontId="21" fillId="0" borderId="36" xfId="0" applyFont="1" applyBorder="1" applyAlignment="1">
      <alignment vertical="center"/>
    </xf>
    <xf numFmtId="0" fontId="21" fillId="0" borderId="34" xfId="0" applyFont="1" applyBorder="1" applyAlignment="1">
      <alignment vertical="center"/>
    </xf>
    <xf numFmtId="0" fontId="35" fillId="0" borderId="39" xfId="0" applyFont="1" applyFill="1" applyBorder="1" applyAlignment="1">
      <alignment horizontal="right" vertical="center"/>
    </xf>
    <xf numFmtId="0" fontId="21" fillId="0" borderId="36" xfId="0" applyFont="1" applyBorder="1" applyAlignment="1">
      <alignment horizontal="justify" vertical="center"/>
    </xf>
    <xf numFmtId="0" fontId="21" fillId="0" borderId="32" xfId="0" applyFont="1" applyBorder="1" applyAlignment="1">
      <alignment horizontal="justify" vertical="center"/>
    </xf>
    <xf numFmtId="0" fontId="35" fillId="0" borderId="34" xfId="0" applyFont="1" applyFill="1" applyBorder="1" applyAlignment="1">
      <alignment horizontal="right" vertical="center"/>
    </xf>
    <xf numFmtId="0" fontId="21" fillId="0" borderId="37" xfId="0" applyFont="1" applyBorder="1" applyAlignment="1">
      <alignment vertical="center"/>
    </xf>
    <xf numFmtId="0" fontId="21" fillId="0" borderId="37" xfId="0" applyFont="1" applyBorder="1" applyAlignment="1">
      <alignment horizontal="justify" vertical="center"/>
    </xf>
    <xf numFmtId="0" fontId="21" fillId="0" borderId="32" xfId="0" applyFont="1" applyFill="1" applyBorder="1" applyAlignment="1">
      <alignment horizontal="justify" vertical="center"/>
    </xf>
    <xf numFmtId="0" fontId="21" fillId="0" borderId="37" xfId="0" applyFont="1" applyFill="1" applyBorder="1" applyAlignment="1">
      <alignment vertical="center"/>
    </xf>
    <xf numFmtId="0" fontId="21" fillId="0" borderId="32" xfId="0" applyFont="1" applyFill="1" applyBorder="1" applyAlignment="1">
      <alignment vertical="center"/>
    </xf>
    <xf numFmtId="0" fontId="35" fillId="0" borderId="32" xfId="0" applyFont="1" applyFill="1" applyBorder="1" applyAlignment="1">
      <alignment horizontal="right" vertical="center"/>
    </xf>
    <xf numFmtId="0" fontId="21" fillId="0" borderId="36" xfId="0" applyFont="1" applyFill="1" applyBorder="1" applyAlignment="1">
      <alignment vertical="center"/>
    </xf>
    <xf numFmtId="0" fontId="40" fillId="0" borderId="0" xfId="0" applyFont="1" applyAlignment="1">
      <alignment vertical="top"/>
    </xf>
    <xf numFmtId="0" fontId="38" fillId="10" borderId="40" xfId="0" applyFont="1" applyFill="1" applyBorder="1" applyAlignment="1">
      <alignment vertical="top"/>
    </xf>
    <xf numFmtId="0" fontId="12" fillId="10" borderId="49" xfId="0" applyFont="1" applyFill="1" applyBorder="1" applyAlignment="1">
      <alignment vertical="top"/>
    </xf>
    <xf numFmtId="0" fontId="38" fillId="10" borderId="52" xfId="0" applyFont="1" applyFill="1" applyBorder="1" applyAlignment="1">
      <alignment vertical="top"/>
    </xf>
    <xf numFmtId="0" fontId="21" fillId="0" borderId="25" xfId="0" applyFont="1" applyBorder="1" applyAlignment="1">
      <alignment horizontal="left" vertical="center" wrapText="1"/>
    </xf>
    <xf numFmtId="0" fontId="21" fillId="0" borderId="35" xfId="0" applyFont="1" applyBorder="1" applyAlignment="1">
      <alignment horizontal="left" vertical="center" wrapText="1"/>
    </xf>
    <xf numFmtId="0" fontId="21" fillId="0" borderId="25" xfId="0" applyFont="1" applyBorder="1" applyAlignment="1">
      <alignment horizontal="left" vertical="center"/>
    </xf>
    <xf numFmtId="0" fontId="21" fillId="0" borderId="26" xfId="0" applyFont="1" applyBorder="1" applyAlignment="1">
      <alignment horizontal="left" vertical="center" wrapText="1"/>
    </xf>
    <xf numFmtId="0" fontId="21" fillId="0" borderId="28" xfId="0" applyFont="1" applyBorder="1" applyAlignment="1">
      <alignment horizontal="left" vertical="center" wrapText="1"/>
    </xf>
    <xf numFmtId="0" fontId="21" fillId="0" borderId="38" xfId="0" applyFont="1" applyBorder="1" applyAlignment="1">
      <alignment vertical="center" wrapText="1"/>
    </xf>
    <xf numFmtId="0" fontId="21" fillId="0" borderId="25" xfId="0" applyFont="1" applyBorder="1" applyAlignment="1">
      <alignment vertical="center" wrapText="1"/>
    </xf>
    <xf numFmtId="0" fontId="21" fillId="0" borderId="35" xfId="0" applyFont="1" applyBorder="1" applyAlignment="1">
      <alignment vertical="center" wrapText="1"/>
    </xf>
    <xf numFmtId="0" fontId="21" fillId="0" borderId="25" xfId="0" applyFont="1" applyBorder="1"/>
    <xf numFmtId="0" fontId="21" fillId="0" borderId="30" xfId="0" applyFont="1" applyBorder="1" applyAlignment="1">
      <alignment vertical="center"/>
    </xf>
    <xf numFmtId="0" fontId="21" fillId="0" borderId="25" xfId="0" applyFont="1" applyBorder="1" applyAlignment="1">
      <alignment vertical="center"/>
    </xf>
    <xf numFmtId="0" fontId="21" fillId="0" borderId="35" xfId="0" applyFont="1" applyBorder="1" applyAlignment="1">
      <alignment vertical="center"/>
    </xf>
    <xf numFmtId="0" fontId="21" fillId="0" borderId="30" xfId="0" applyFont="1" applyBorder="1" applyAlignment="1">
      <alignment horizontal="justify" vertical="center"/>
    </xf>
    <xf numFmtId="0" fontId="21" fillId="0" borderId="25" xfId="0" applyFont="1" applyBorder="1" applyAlignment="1">
      <alignment horizontal="justify" vertical="center"/>
    </xf>
    <xf numFmtId="0" fontId="21" fillId="0" borderId="38" xfId="0" applyFont="1" applyBorder="1" applyAlignment="1">
      <alignment vertical="center"/>
    </xf>
    <xf numFmtId="0" fontId="40" fillId="0" borderId="17" xfId="0" applyFont="1" applyBorder="1" applyAlignment="1">
      <alignment horizontal="right"/>
    </xf>
    <xf numFmtId="0" fontId="40" fillId="0" borderId="25" xfId="0" applyFont="1" applyBorder="1" applyAlignment="1">
      <alignment horizontal="right"/>
    </xf>
    <xf numFmtId="0" fontId="21" fillId="0" borderId="34" xfId="0" quotePrefix="1" applyFont="1" applyBorder="1" applyAlignment="1">
      <alignment horizontal="right" vertical="center"/>
    </xf>
    <xf numFmtId="4" fontId="0" fillId="0" borderId="34" xfId="0" applyNumberFormat="1" applyBorder="1"/>
    <xf numFmtId="4" fontId="0" fillId="0" borderId="36" xfId="0" applyNumberFormat="1" applyBorder="1"/>
    <xf numFmtId="0" fontId="21" fillId="0" borderId="36" xfId="0" quotePrefix="1" applyFont="1" applyBorder="1" applyAlignment="1">
      <alignment horizontal="right" vertical="center"/>
    </xf>
    <xf numFmtId="4" fontId="40" fillId="0" borderId="41" xfId="0" applyNumberFormat="1" applyFont="1" applyBorder="1"/>
    <xf numFmtId="0" fontId="21" fillId="0" borderId="36" xfId="0" applyFont="1" applyBorder="1" applyAlignment="1">
      <alignment vertical="center" wrapText="1"/>
    </xf>
    <xf numFmtId="0" fontId="40" fillId="0" borderId="39" xfId="0" applyFont="1" applyBorder="1" applyAlignment="1">
      <alignment horizontal="right"/>
    </xf>
    <xf numFmtId="0" fontId="21" fillId="0" borderId="29" xfId="0" applyFont="1" applyBorder="1" applyAlignment="1">
      <alignment horizontal="left" vertical="center" wrapText="1"/>
    </xf>
    <xf numFmtId="0" fontId="40" fillId="0" borderId="53" xfId="0" applyFont="1" applyBorder="1" applyAlignment="1">
      <alignment horizontal="right" vertical="center"/>
    </xf>
    <xf numFmtId="4" fontId="0" fillId="0" borderId="36" xfId="0" applyNumberFormat="1" applyBorder="1" applyAlignment="1">
      <alignment horizontal="right" vertical="center"/>
    </xf>
    <xf numFmtId="0" fontId="21" fillId="0" borderId="37" xfId="0" applyFont="1" applyBorder="1" applyAlignment="1">
      <alignment horizontal="right" vertical="center"/>
    </xf>
    <xf numFmtId="0" fontId="21" fillId="0" borderId="36" xfId="0" applyFont="1" applyBorder="1" applyAlignment="1">
      <alignment horizontal="right" vertical="center"/>
    </xf>
    <xf numFmtId="0" fontId="21" fillId="0" borderId="34" xfId="0" applyFont="1" applyBorder="1" applyAlignment="1">
      <alignment horizontal="right" vertical="center"/>
    </xf>
    <xf numFmtId="0" fontId="21" fillId="0" borderId="41" xfId="0" applyFont="1" applyBorder="1" applyAlignment="1">
      <alignment horizontal="right" vertical="center"/>
    </xf>
    <xf numFmtId="0" fontId="78" fillId="14" borderId="32" xfId="5" applyFont="1" applyBorder="1" applyAlignment="1">
      <alignment horizontal="right" vertical="center"/>
    </xf>
    <xf numFmtId="0" fontId="78" fillId="14" borderId="32" xfId="5" applyFont="1" applyBorder="1" applyAlignment="1">
      <alignment horizontal="right" vertical="center" wrapText="1"/>
    </xf>
    <xf numFmtId="0" fontId="79" fillId="15" borderId="32" xfId="6" applyFont="1" applyBorder="1" applyAlignment="1">
      <alignment horizontal="right" vertical="center"/>
    </xf>
    <xf numFmtId="0" fontId="79" fillId="15" borderId="32" xfId="6" applyFont="1" applyBorder="1" applyAlignment="1">
      <alignment horizontal="right" vertical="center" wrapText="1"/>
    </xf>
    <xf numFmtId="0" fontId="78" fillId="14" borderId="34" xfId="5" applyFont="1" applyBorder="1" applyAlignment="1">
      <alignment horizontal="right" vertical="center"/>
    </xf>
    <xf numFmtId="0" fontId="78" fillId="14" borderId="34" xfId="5" applyFont="1" applyBorder="1" applyAlignment="1">
      <alignment horizontal="right" vertical="center" wrapText="1"/>
    </xf>
    <xf numFmtId="0" fontId="21" fillId="0" borderId="34" xfId="0" applyFont="1" applyFill="1" applyBorder="1" applyAlignment="1">
      <alignment horizontal="right" vertical="center"/>
    </xf>
    <xf numFmtId="0" fontId="79" fillId="15" borderId="34" xfId="6" applyFont="1" applyBorder="1" applyAlignment="1">
      <alignment horizontal="right" vertical="center" wrapText="1"/>
    </xf>
    <xf numFmtId="0" fontId="35" fillId="0" borderId="40" xfId="0" applyFont="1" applyFill="1" applyBorder="1" applyAlignment="1">
      <alignment horizontal="right" vertical="center"/>
    </xf>
    <xf numFmtId="0" fontId="81" fillId="14" borderId="40" xfId="5" applyFont="1" applyBorder="1" applyAlignment="1">
      <alignment horizontal="right" vertical="center"/>
    </xf>
    <xf numFmtId="0" fontId="82" fillId="15" borderId="40" xfId="6" applyFont="1" applyBorder="1" applyAlignment="1">
      <alignment horizontal="right" vertical="center" wrapText="1"/>
    </xf>
    <xf numFmtId="0" fontId="79" fillId="15" borderId="36" xfId="6" applyFont="1" applyBorder="1" applyAlignment="1">
      <alignment horizontal="right" vertical="center"/>
    </xf>
    <xf numFmtId="0" fontId="79" fillId="15" borderId="36" xfId="6" applyFont="1" applyBorder="1" applyAlignment="1">
      <alignment horizontal="right" vertical="center" wrapText="1"/>
    </xf>
    <xf numFmtId="0" fontId="78" fillId="14" borderId="37" xfId="5" applyFont="1" applyBorder="1" applyAlignment="1">
      <alignment horizontal="right" vertical="center"/>
    </xf>
    <xf numFmtId="0" fontId="78" fillId="14" borderId="37" xfId="5" applyFont="1" applyBorder="1" applyAlignment="1">
      <alignment horizontal="right" vertical="center" wrapText="1"/>
    </xf>
    <xf numFmtId="0" fontId="35" fillId="0" borderId="34" xfId="0" applyFont="1" applyBorder="1" applyAlignment="1">
      <alignment horizontal="right" vertical="center"/>
    </xf>
    <xf numFmtId="0" fontId="35" fillId="0" borderId="41" xfId="0" applyFont="1" applyFill="1" applyBorder="1" applyAlignment="1">
      <alignment horizontal="right" vertical="center"/>
    </xf>
    <xf numFmtId="0" fontId="81" fillId="14" borderId="41" xfId="5" applyFont="1" applyBorder="1" applyAlignment="1">
      <alignment horizontal="right" vertical="center"/>
    </xf>
    <xf numFmtId="0" fontId="81" fillId="14" borderId="41" xfId="5" applyFont="1" applyBorder="1" applyAlignment="1">
      <alignment horizontal="right" vertical="center" wrapText="1"/>
    </xf>
    <xf numFmtId="0" fontId="78" fillId="14" borderId="36" xfId="5" applyFont="1" applyBorder="1" applyAlignment="1">
      <alignment horizontal="right" vertical="center"/>
    </xf>
    <xf numFmtId="0" fontId="78" fillId="14" borderId="36" xfId="5" applyFont="1" applyBorder="1" applyAlignment="1">
      <alignment horizontal="right" vertical="center" wrapText="1"/>
    </xf>
    <xf numFmtId="0" fontId="79" fillId="15" borderId="37" xfId="6" applyFont="1" applyBorder="1" applyAlignment="1">
      <alignment horizontal="right" vertical="center"/>
    </xf>
    <xf numFmtId="0" fontId="79" fillId="15" borderId="37" xfId="6" applyFont="1" applyBorder="1" applyAlignment="1">
      <alignment horizontal="right" vertical="center" wrapText="1"/>
    </xf>
    <xf numFmtId="0" fontId="0" fillId="0" borderId="37" xfId="0" applyBorder="1"/>
    <xf numFmtId="0" fontId="21" fillId="0" borderId="36" xfId="0" applyFont="1" applyFill="1" applyBorder="1" applyAlignment="1">
      <alignment horizontal="right" vertical="center"/>
    </xf>
    <xf numFmtId="0" fontId="21" fillId="0" borderId="32" xfId="0" applyFont="1" applyFill="1" applyBorder="1" applyAlignment="1">
      <alignment horizontal="right" vertical="center"/>
    </xf>
    <xf numFmtId="0" fontId="35" fillId="0" borderId="36" xfId="0" applyFont="1" applyFill="1" applyBorder="1" applyAlignment="1">
      <alignment horizontal="right" vertical="center"/>
    </xf>
    <xf numFmtId="0" fontId="82" fillId="15" borderId="41" xfId="6" applyFont="1" applyBorder="1" applyAlignment="1">
      <alignment horizontal="right" vertical="center"/>
    </xf>
    <xf numFmtId="0" fontId="82" fillId="15" borderId="41" xfId="6" applyFont="1" applyBorder="1" applyAlignment="1">
      <alignment horizontal="right" vertical="center" wrapText="1"/>
    </xf>
    <xf numFmtId="0" fontId="78" fillId="14" borderId="41" xfId="5" applyFont="1" applyBorder="1" applyAlignment="1">
      <alignment horizontal="right" vertical="center"/>
    </xf>
    <xf numFmtId="0" fontId="78" fillId="14" borderId="41" xfId="5" applyFont="1" applyBorder="1" applyAlignment="1">
      <alignment horizontal="right" vertical="center" wrapText="1"/>
    </xf>
    <xf numFmtId="0" fontId="79" fillId="15" borderId="34" xfId="6" applyFont="1" applyBorder="1" applyAlignment="1">
      <alignment horizontal="right" vertical="center"/>
    </xf>
    <xf numFmtId="0" fontId="21" fillId="0" borderId="37" xfId="0" applyFont="1" applyFill="1" applyBorder="1" applyAlignment="1">
      <alignment horizontal="right" vertical="center"/>
    </xf>
    <xf numFmtId="0" fontId="79" fillId="15" borderId="36" xfId="6" applyFont="1" applyBorder="1" applyAlignment="1">
      <alignment vertical="center" wrapText="1"/>
    </xf>
    <xf numFmtId="0" fontId="79" fillId="15" borderId="32" xfId="6" applyFont="1" applyBorder="1" applyAlignment="1">
      <alignment vertical="center" wrapText="1"/>
    </xf>
    <xf numFmtId="0" fontId="78" fillId="14" borderId="32" xfId="5" applyFont="1" applyBorder="1" applyAlignment="1">
      <alignment vertical="center" wrapText="1"/>
    </xf>
    <xf numFmtId="0" fontId="78" fillId="14" borderId="32" xfId="5" applyFont="1" applyBorder="1" applyAlignment="1">
      <alignment vertical="center"/>
    </xf>
    <xf numFmtId="0" fontId="35" fillId="0" borderId="32" xfId="0" applyFont="1" applyBorder="1" applyAlignment="1">
      <alignment vertical="center"/>
    </xf>
    <xf numFmtId="0" fontId="79" fillId="15" borderId="32" xfId="6" applyFont="1" applyBorder="1" applyAlignment="1">
      <alignment vertical="center"/>
    </xf>
    <xf numFmtId="0" fontId="78" fillId="14" borderId="34" xfId="5" applyFont="1" applyBorder="1" applyAlignment="1">
      <alignment vertical="center"/>
    </xf>
    <xf numFmtId="0" fontId="78" fillId="14" borderId="34" xfId="5" applyFont="1" applyBorder="1" applyAlignment="1">
      <alignment vertical="center" wrapText="1"/>
    </xf>
    <xf numFmtId="0" fontId="35" fillId="0" borderId="41" xfId="0" applyFont="1" applyFill="1" applyBorder="1" applyAlignment="1">
      <alignment vertical="center"/>
    </xf>
    <xf numFmtId="0" fontId="81" fillId="14" borderId="41" xfId="5" applyFont="1" applyBorder="1" applyAlignment="1">
      <alignment vertical="center"/>
    </xf>
    <xf numFmtId="0" fontId="81" fillId="14" borderId="41" xfId="5" applyFont="1" applyBorder="1" applyAlignment="1">
      <alignment vertical="center" wrapText="1"/>
    </xf>
    <xf numFmtId="0" fontId="78" fillId="14" borderId="36" xfId="5" applyFont="1" applyBorder="1" applyAlignment="1">
      <alignment vertical="center"/>
    </xf>
    <xf numFmtId="0" fontId="78" fillId="14" borderId="36" xfId="5" applyFont="1" applyBorder="1" applyAlignment="1">
      <alignment vertical="center" wrapText="1"/>
    </xf>
    <xf numFmtId="0" fontId="0" fillId="10" borderId="33" xfId="0" applyFont="1" applyFill="1" applyBorder="1" applyAlignment="1"/>
    <xf numFmtId="4" fontId="78" fillId="14" borderId="36" xfId="5" applyNumberFormat="1" applyFont="1" applyBorder="1" applyAlignment="1">
      <alignment horizontal="right" vertical="center"/>
    </xf>
    <xf numFmtId="4" fontId="78" fillId="14" borderId="36" xfId="5" applyNumberFormat="1" applyFont="1" applyBorder="1" applyAlignment="1">
      <alignment vertical="center"/>
    </xf>
    <xf numFmtId="4" fontId="78" fillId="14" borderId="32" xfId="5" applyNumberFormat="1" applyFont="1" applyBorder="1" applyAlignment="1">
      <alignment vertical="center"/>
    </xf>
    <xf numFmtId="4" fontId="79" fillId="15" borderId="32" xfId="6" applyNumberFormat="1" applyFont="1" applyBorder="1" applyAlignment="1">
      <alignment vertical="center"/>
    </xf>
    <xf numFmtId="4" fontId="78" fillId="14" borderId="34" xfId="5" applyNumberFormat="1" applyFont="1" applyBorder="1" applyAlignment="1">
      <alignment vertical="center"/>
    </xf>
    <xf numFmtId="4" fontId="78" fillId="14" borderId="34" xfId="5" applyNumberFormat="1" applyFont="1" applyBorder="1" applyAlignment="1">
      <alignment horizontal="right" vertical="center"/>
    </xf>
    <xf numFmtId="4" fontId="0" fillId="0" borderId="36" xfId="0" applyNumberFormat="1" applyBorder="1" applyAlignment="1">
      <alignment vertical="center"/>
    </xf>
    <xf numFmtId="4" fontId="0" fillId="0" borderId="34" xfId="0" applyNumberFormat="1" applyBorder="1" applyAlignment="1">
      <alignment vertical="center"/>
    </xf>
    <xf numFmtId="4" fontId="40" fillId="0" borderId="41" xfId="0" applyNumberFormat="1" applyFont="1" applyBorder="1" applyAlignment="1">
      <alignment vertical="center"/>
    </xf>
    <xf numFmtId="4" fontId="12" fillId="0" borderId="36" xfId="0" applyNumberFormat="1" applyFont="1" applyBorder="1"/>
    <xf numFmtId="4" fontId="12" fillId="0" borderId="36" xfId="0" applyNumberFormat="1" applyFont="1" applyBorder="1" applyAlignment="1">
      <alignment vertical="center"/>
    </xf>
    <xf numFmtId="4" fontId="12" fillId="0" borderId="32" xfId="0" applyNumberFormat="1" applyFont="1" applyBorder="1"/>
    <xf numFmtId="0" fontId="12" fillId="0" borderId="32" xfId="0" quotePrefix="1" applyFont="1" applyBorder="1" applyAlignment="1">
      <alignment horizontal="right" vertical="center"/>
    </xf>
    <xf numFmtId="4" fontId="12" fillId="0" borderId="32" xfId="0" applyNumberFormat="1" applyFont="1" applyBorder="1" applyAlignment="1">
      <alignment vertical="center"/>
    </xf>
    <xf numFmtId="0" fontId="12" fillId="0" borderId="34" xfId="0" quotePrefix="1" applyFont="1" applyBorder="1" applyAlignment="1">
      <alignment horizontal="right" vertical="center"/>
    </xf>
    <xf numFmtId="4" fontId="12" fillId="0" borderId="34" xfId="0" applyNumberFormat="1" applyFont="1" applyBorder="1"/>
    <xf numFmtId="4" fontId="12" fillId="0" borderId="34" xfId="0" applyNumberFormat="1" applyFont="1" applyBorder="1" applyAlignment="1">
      <alignment vertical="center"/>
    </xf>
    <xf numFmtId="0" fontId="12" fillId="0" borderId="37" xfId="0" quotePrefix="1" applyFont="1" applyBorder="1" applyAlignment="1">
      <alignment horizontal="right" vertical="center"/>
    </xf>
    <xf numFmtId="4" fontId="12" fillId="0" borderId="37" xfId="0" applyNumberFormat="1" applyFont="1" applyBorder="1"/>
    <xf numFmtId="0" fontId="12" fillId="0" borderId="41" xfId="0" quotePrefix="1" applyFont="1" applyBorder="1" applyAlignment="1">
      <alignment horizontal="right" vertical="center"/>
    </xf>
    <xf numFmtId="0" fontId="12" fillId="0" borderId="36" xfId="0" quotePrefix="1" applyFont="1" applyBorder="1" applyAlignment="1">
      <alignment horizontal="right" vertical="center"/>
    </xf>
    <xf numFmtId="4" fontId="39" fillId="0" borderId="41" xfId="0" applyNumberFormat="1" applyFont="1" applyBorder="1"/>
    <xf numFmtId="4" fontId="39" fillId="0" borderId="41" xfId="0" applyNumberFormat="1" applyFont="1" applyBorder="1" applyAlignment="1">
      <alignment vertical="center"/>
    </xf>
    <xf numFmtId="4" fontId="81" fillId="14" borderId="41" xfId="5" applyNumberFormat="1" applyFont="1" applyBorder="1" applyAlignment="1">
      <alignment vertical="center"/>
    </xf>
    <xf numFmtId="4" fontId="81" fillId="14" borderId="34" xfId="5" applyNumberFormat="1" applyFont="1" applyBorder="1" applyAlignment="1">
      <alignment vertical="center"/>
    </xf>
    <xf numFmtId="4" fontId="77" fillId="15" borderId="32" xfId="6" applyNumberFormat="1" applyFont="1" applyBorder="1" applyAlignment="1">
      <alignment horizontal="right" vertical="center"/>
    </xf>
    <xf numFmtId="4" fontId="76" fillId="14" borderId="32" xfId="5" applyNumberFormat="1" applyFont="1" applyBorder="1" applyAlignment="1">
      <alignment horizontal="right" vertical="center"/>
    </xf>
    <xf numFmtId="4" fontId="77" fillId="15" borderId="34" xfId="6" applyNumberFormat="1" applyFont="1" applyBorder="1" applyAlignment="1">
      <alignment horizontal="right" vertical="center"/>
    </xf>
    <xf numFmtId="4" fontId="39" fillId="0" borderId="50" xfId="0" applyNumberFormat="1" applyFont="1" applyBorder="1" applyAlignment="1">
      <alignment horizontal="right" vertical="center"/>
    </xf>
    <xf numFmtId="4" fontId="39" fillId="0" borderId="54" xfId="0" applyNumberFormat="1" applyFont="1" applyBorder="1" applyAlignment="1">
      <alignment horizontal="right" vertical="center"/>
    </xf>
    <xf numFmtId="4" fontId="12" fillId="0" borderId="36" xfId="0" applyNumberFormat="1" applyFont="1" applyBorder="1" applyAlignment="1">
      <alignment horizontal="right" vertical="center"/>
    </xf>
    <xf numFmtId="4" fontId="76" fillId="14" borderId="36" xfId="5" applyNumberFormat="1" applyFont="1" applyBorder="1" applyAlignment="1">
      <alignment horizontal="right" vertical="center"/>
    </xf>
    <xf numFmtId="4" fontId="12" fillId="0" borderId="34" xfId="0" applyNumberFormat="1" applyFont="1" applyBorder="1" applyAlignment="1">
      <alignment horizontal="right" vertical="center"/>
    </xf>
    <xf numFmtId="4" fontId="39" fillId="0" borderId="41" xfId="0" applyNumberFormat="1" applyFont="1" applyBorder="1" applyAlignment="1">
      <alignment horizontal="right" vertical="center"/>
    </xf>
    <xf numFmtId="4" fontId="80" fillId="14" borderId="51" xfId="5" applyNumberFormat="1" applyFont="1" applyBorder="1" applyAlignment="1">
      <alignment horizontal="right" vertical="center"/>
    </xf>
    <xf numFmtId="4" fontId="80" fillId="14" borderId="41" xfId="5" applyNumberFormat="1" applyFont="1" applyBorder="1" applyAlignment="1">
      <alignment horizontal="right" vertical="center"/>
    </xf>
    <xf numFmtId="4" fontId="78" fillId="14" borderId="37" xfId="5" applyNumberFormat="1" applyFont="1" applyBorder="1"/>
    <xf numFmtId="4" fontId="78" fillId="14" borderId="32" xfId="5" applyNumberFormat="1" applyFont="1" applyBorder="1"/>
    <xf numFmtId="4" fontId="78" fillId="14" borderId="34" xfId="5" applyNumberFormat="1" applyFont="1" applyBorder="1"/>
    <xf numFmtId="4" fontId="78" fillId="14" borderId="36" xfId="5" applyNumberFormat="1" applyFont="1" applyBorder="1"/>
    <xf numFmtId="4" fontId="81" fillId="14" borderId="41" xfId="5" applyNumberFormat="1" applyFont="1" applyBorder="1"/>
    <xf numFmtId="4" fontId="76" fillId="14" borderId="36" xfId="5" applyNumberFormat="1" applyFont="1" applyBorder="1" applyAlignment="1">
      <alignment vertical="center"/>
    </xf>
    <xf numFmtId="4" fontId="76" fillId="14" borderId="32" xfId="5" applyNumberFormat="1" applyFont="1" applyBorder="1" applyAlignment="1">
      <alignment vertical="center"/>
    </xf>
    <xf numFmtId="4" fontId="77" fillId="15" borderId="32" xfId="6" applyNumberFormat="1" applyFont="1" applyBorder="1" applyAlignment="1">
      <alignment vertical="center"/>
    </xf>
    <xf numFmtId="4" fontId="77" fillId="15" borderId="34" xfId="6" applyNumberFormat="1" applyFont="1" applyBorder="1" applyAlignment="1">
      <alignment vertical="center"/>
    </xf>
    <xf numFmtId="4" fontId="80" fillId="14" borderId="41" xfId="5" applyNumberFormat="1" applyFont="1" applyBorder="1" applyAlignment="1">
      <alignment vertical="center"/>
    </xf>
    <xf numFmtId="4" fontId="12" fillId="0" borderId="37" xfId="0" applyNumberFormat="1" applyFont="1" applyBorder="1" applyAlignment="1">
      <alignment vertical="center"/>
    </xf>
    <xf numFmtId="4" fontId="78" fillId="14" borderId="37" xfId="5" applyNumberFormat="1" applyFont="1" applyBorder="1" applyAlignment="1">
      <alignment vertical="center"/>
    </xf>
    <xf numFmtId="4" fontId="0" fillId="0" borderId="37" xfId="0" applyNumberFormat="1" applyBorder="1" applyAlignment="1">
      <alignment horizontal="right" vertical="center"/>
    </xf>
    <xf numFmtId="4" fontId="78" fillId="14" borderId="37" xfId="5" applyNumberFormat="1" applyFont="1" applyBorder="1" applyAlignment="1">
      <alignment horizontal="right" vertical="center"/>
    </xf>
    <xf numFmtId="4" fontId="81" fillId="14" borderId="54" xfId="5" applyNumberFormat="1" applyFont="1" applyBorder="1" applyAlignment="1">
      <alignment horizontal="right" vertical="center"/>
    </xf>
    <xf numFmtId="10" fontId="85" fillId="15" borderId="41" xfId="6" applyNumberFormat="1" applyFont="1" applyBorder="1" applyAlignment="1">
      <alignment horizontal="center" vertical="center"/>
    </xf>
    <xf numFmtId="10" fontId="80" fillId="14" borderId="41" xfId="5" applyNumberFormat="1" applyFont="1" applyBorder="1" applyAlignment="1">
      <alignment horizontal="center" vertical="center"/>
    </xf>
    <xf numFmtId="9" fontId="12" fillId="0" borderId="32" xfId="0" applyNumberFormat="1" applyFont="1" applyBorder="1" applyAlignment="1">
      <alignment horizontal="center" vertical="center"/>
    </xf>
    <xf numFmtId="10" fontId="82" fillId="15" borderId="41" xfId="6" applyNumberFormat="1" applyFont="1" applyBorder="1" applyAlignment="1">
      <alignment horizontal="center" vertical="center"/>
    </xf>
    <xf numFmtId="10" fontId="81" fillId="14" borderId="41" xfId="5" applyNumberFormat="1" applyFont="1" applyBorder="1" applyAlignment="1">
      <alignment horizontal="center" vertical="center"/>
    </xf>
    <xf numFmtId="164" fontId="82" fillId="15" borderId="32" xfId="6" applyNumberFormat="1" applyFont="1" applyBorder="1" applyAlignment="1">
      <alignment horizontal="center" vertical="center"/>
    </xf>
    <xf numFmtId="164" fontId="81" fillId="14" borderId="32" xfId="5" applyNumberFormat="1" applyFont="1" applyBorder="1" applyAlignment="1">
      <alignment horizontal="center" vertical="center"/>
    </xf>
    <xf numFmtId="0" fontId="17" fillId="0" borderId="14" xfId="0" quotePrefix="1" applyFont="1" applyFill="1" applyBorder="1" applyAlignment="1">
      <alignment vertical="center" wrapText="1"/>
    </xf>
    <xf numFmtId="0" fontId="17" fillId="0" borderId="14" xfId="0" quotePrefix="1" applyFont="1" applyFill="1" applyBorder="1" applyAlignment="1">
      <alignment vertical="center"/>
    </xf>
    <xf numFmtId="0" fontId="0" fillId="0" borderId="16" xfId="0" applyFont="1" applyFill="1" applyBorder="1" applyAlignment="1">
      <alignment wrapText="1"/>
    </xf>
    <xf numFmtId="0" fontId="39" fillId="0" borderId="32" xfId="0" applyFont="1" applyBorder="1" applyAlignment="1">
      <alignment horizontal="right"/>
    </xf>
    <xf numFmtId="0" fontId="8" fillId="0" borderId="55" xfId="0" applyFont="1" applyFill="1" applyBorder="1" applyAlignment="1">
      <alignment horizontal="center" vertical="center" wrapText="1"/>
    </xf>
    <xf numFmtId="9" fontId="57" fillId="0" borderId="13" xfId="5" quotePrefix="1" applyNumberFormat="1" applyFont="1" applyFill="1" applyBorder="1" applyAlignment="1">
      <alignment horizontal="center" vertical="center" wrapText="1"/>
    </xf>
    <xf numFmtId="0" fontId="17" fillId="0" borderId="16" xfId="0" applyFont="1" applyFill="1" applyBorder="1" applyAlignment="1">
      <alignment vertical="center"/>
    </xf>
    <xf numFmtId="3" fontId="8" fillId="0" borderId="11" xfId="0" applyNumberFormat="1" applyFont="1" applyFill="1" applyBorder="1" applyAlignment="1">
      <alignment horizontal="center" vertical="center" wrapText="1"/>
    </xf>
    <xf numFmtId="43" fontId="57" fillId="14" borderId="13" xfId="5" quotePrefix="1" applyNumberFormat="1" applyFont="1" applyBorder="1" applyAlignment="1">
      <alignment horizontal="center" vertical="center" wrapText="1"/>
    </xf>
    <xf numFmtId="0" fontId="57" fillId="0" borderId="13" xfId="5" applyFont="1" applyFill="1" applyBorder="1" applyAlignment="1">
      <alignment horizontal="center" vertical="center" wrapText="1"/>
    </xf>
    <xf numFmtId="0" fontId="38" fillId="10" borderId="34" xfId="0" applyFont="1" applyFill="1" applyBorder="1" applyAlignment="1">
      <alignment horizontal="center" vertical="center" wrapText="1"/>
    </xf>
    <xf numFmtId="0" fontId="38" fillId="10" borderId="33" xfId="0" applyFont="1" applyFill="1" applyBorder="1" applyAlignment="1">
      <alignment horizontal="center" vertical="center"/>
    </xf>
    <xf numFmtId="0" fontId="74" fillId="0" borderId="13" xfId="0" applyFont="1" applyFill="1" applyBorder="1" applyAlignment="1">
      <alignment horizontal="center" vertical="center" wrapText="1"/>
    </xf>
    <xf numFmtId="0" fontId="2" fillId="0" borderId="17" xfId="0" applyFont="1" applyBorder="1"/>
    <xf numFmtId="10" fontId="25" fillId="0" borderId="13" xfId="1" applyNumberFormat="1" applyFont="1" applyBorder="1" applyAlignment="1">
      <alignment horizontal="center" vertical="center"/>
    </xf>
    <xf numFmtId="3" fontId="12" fillId="0" borderId="27" xfId="0" applyNumberFormat="1" applyFont="1" applyFill="1" applyBorder="1" applyAlignment="1">
      <alignment horizontal="center" vertical="center"/>
    </xf>
    <xf numFmtId="3" fontId="12" fillId="0" borderId="22" xfId="0" applyNumberFormat="1" applyFont="1" applyFill="1" applyBorder="1" applyAlignment="1">
      <alignment horizontal="center" vertical="center"/>
    </xf>
    <xf numFmtId="3" fontId="39" fillId="0" borderId="50" xfId="0" applyNumberFormat="1" applyFont="1" applyFill="1" applyBorder="1" applyAlignment="1">
      <alignment horizontal="center" vertical="center"/>
    </xf>
    <xf numFmtId="0" fontId="38" fillId="0" borderId="32" xfId="0" applyFont="1" applyBorder="1" applyAlignment="1">
      <alignment horizontal="center" vertical="center"/>
    </xf>
    <xf numFmtId="3" fontId="38" fillId="0" borderId="27" xfId="0" applyNumberFormat="1" applyFont="1" applyFill="1" applyBorder="1" applyAlignment="1">
      <alignment horizontal="center" vertical="center"/>
    </xf>
    <xf numFmtId="3" fontId="38" fillId="0" borderId="22" xfId="0" applyNumberFormat="1" applyFont="1" applyFill="1" applyBorder="1" applyAlignment="1">
      <alignment horizontal="center" vertical="center"/>
    </xf>
    <xf numFmtId="0" fontId="38" fillId="0" borderId="34" xfId="0" applyFont="1" applyBorder="1" applyAlignment="1">
      <alignment horizontal="center" vertical="center"/>
    </xf>
    <xf numFmtId="0" fontId="38" fillId="0" borderId="41" xfId="0" applyFont="1" applyBorder="1" applyAlignment="1">
      <alignment horizontal="center" vertical="center"/>
    </xf>
    <xf numFmtId="10" fontId="81" fillId="14" borderId="41" xfId="5" applyNumberFormat="1" applyFont="1" applyBorder="1" applyAlignment="1"/>
    <xf numFmtId="10" fontId="82" fillId="15" borderId="41" xfId="6" applyNumberFormat="1" applyFont="1" applyBorder="1" applyAlignment="1"/>
    <xf numFmtId="0" fontId="9" fillId="0" borderId="13" xfId="0" quotePrefix="1" applyFont="1" applyFill="1" applyBorder="1" applyAlignment="1">
      <alignment horizontal="center" vertical="center" wrapText="1"/>
    </xf>
    <xf numFmtId="0" fontId="0" fillId="0" borderId="0" xfId="0" applyFont="1" applyFill="1" applyAlignment="1">
      <alignment horizontal="left" vertical="center"/>
    </xf>
    <xf numFmtId="0" fontId="93" fillId="0" borderId="13" xfId="1" quotePrefix="1" applyFont="1" applyFill="1" applyBorder="1" applyAlignment="1">
      <alignment horizontal="center" vertical="center" wrapText="1"/>
    </xf>
    <xf numFmtId="0" fontId="24" fillId="0" borderId="16" xfId="1" applyFill="1" applyBorder="1" applyAlignment="1">
      <alignment vertical="center" wrapText="1"/>
    </xf>
    <xf numFmtId="0" fontId="34" fillId="0" borderId="13" xfId="1" quotePrefix="1" applyFont="1" applyFill="1" applyBorder="1" applyAlignment="1">
      <alignment horizontal="center" vertical="center" wrapText="1"/>
    </xf>
    <xf numFmtId="164" fontId="40" fillId="0" borderId="0" xfId="0" applyNumberFormat="1" applyFont="1"/>
    <xf numFmtId="10" fontId="38" fillId="0" borderId="32" xfId="2" applyNumberFormat="1" applyFont="1" applyFill="1" applyBorder="1" applyAlignment="1">
      <alignment horizontal="right" vertical="center"/>
    </xf>
    <xf numFmtId="10" fontId="12" fillId="0" borderId="32" xfId="2" applyNumberFormat="1" applyFont="1" applyFill="1" applyBorder="1" applyAlignment="1">
      <alignment horizontal="right" vertical="center"/>
    </xf>
    <xf numFmtId="164" fontId="12" fillId="0" borderId="32" xfId="0" applyNumberFormat="1" applyFont="1" applyBorder="1" applyAlignment="1">
      <alignment horizontal="right"/>
    </xf>
    <xf numFmtId="164" fontId="39" fillId="0" borderId="32" xfId="0" applyNumberFormat="1" applyFont="1" applyBorder="1" applyAlignment="1">
      <alignment horizontal="right"/>
    </xf>
    <xf numFmtId="10" fontId="39" fillId="0" borderId="34" xfId="2" applyNumberFormat="1" applyFont="1" applyFill="1" applyBorder="1" applyAlignment="1">
      <alignment horizontal="right" vertical="center"/>
    </xf>
    <xf numFmtId="10" fontId="21" fillId="0" borderId="41" xfId="0" applyNumberFormat="1" applyFont="1" applyFill="1" applyBorder="1" applyAlignment="1">
      <alignment horizontal="right" vertical="center"/>
    </xf>
    <xf numFmtId="10" fontId="79" fillId="15" borderId="41" xfId="6" applyNumberFormat="1" applyFont="1" applyBorder="1" applyAlignment="1">
      <alignment horizontal="right" vertical="center"/>
    </xf>
    <xf numFmtId="10" fontId="35" fillId="0" borderId="41" xfId="0" applyNumberFormat="1" applyFont="1" applyFill="1" applyBorder="1" applyAlignment="1">
      <alignment horizontal="right" vertical="center"/>
    </xf>
    <xf numFmtId="10" fontId="82" fillId="15" borderId="41" xfId="6" applyNumberFormat="1" applyFont="1" applyBorder="1" applyAlignment="1">
      <alignment horizontal="right" vertical="center"/>
    </xf>
    <xf numFmtId="10" fontId="81" fillId="14" borderId="41" xfId="5" applyNumberFormat="1" applyFont="1" applyBorder="1" applyAlignment="1">
      <alignment horizontal="right" vertical="center"/>
    </xf>
    <xf numFmtId="10" fontId="38" fillId="0" borderId="37" xfId="0" applyNumberFormat="1" applyFont="1" applyFill="1" applyBorder="1" applyAlignment="1">
      <alignment horizontal="right" vertical="center"/>
    </xf>
    <xf numFmtId="10" fontId="81" fillId="14" borderId="37" xfId="5" applyNumberFormat="1" applyFont="1" applyBorder="1" applyAlignment="1">
      <alignment horizontal="right" vertical="center"/>
    </xf>
    <xf numFmtId="10" fontId="35" fillId="0" borderId="37" xfId="0" applyNumberFormat="1" applyFont="1" applyFill="1" applyBorder="1" applyAlignment="1">
      <alignment horizontal="right" vertical="center"/>
    </xf>
    <xf numFmtId="10" fontId="21" fillId="0" borderId="32" xfId="2" applyNumberFormat="1" applyFont="1" applyFill="1" applyBorder="1" applyAlignment="1">
      <alignment horizontal="right" vertical="center"/>
    </xf>
    <xf numFmtId="10" fontId="35" fillId="0" borderId="32" xfId="2" applyNumberFormat="1" applyFont="1" applyFill="1" applyBorder="1" applyAlignment="1">
      <alignment horizontal="right" vertical="center"/>
    </xf>
    <xf numFmtId="10" fontId="53" fillId="0" borderId="34" xfId="2" applyNumberFormat="1" applyFont="1" applyFill="1" applyBorder="1" applyAlignment="1">
      <alignment horizontal="right" vertical="center"/>
    </xf>
    <xf numFmtId="10" fontId="35" fillId="0" borderId="37" xfId="2" applyNumberFormat="1" applyFont="1" applyFill="1" applyBorder="1" applyAlignment="1">
      <alignment horizontal="right" vertical="center"/>
    </xf>
    <xf numFmtId="170" fontId="12" fillId="0" borderId="32" xfId="0" applyNumberFormat="1" applyFont="1" applyBorder="1" applyAlignment="1">
      <alignment vertical="center"/>
    </xf>
    <xf numFmtId="170" fontId="39" fillId="0" borderId="32" xfId="0" applyNumberFormat="1" applyFont="1" applyBorder="1" applyAlignment="1">
      <alignment vertical="center"/>
    </xf>
    <xf numFmtId="0" fontId="12" fillId="0" borderId="0" xfId="0" applyFont="1" applyFill="1" applyAlignment="1">
      <alignment vertical="center"/>
    </xf>
    <xf numFmtId="164" fontId="12" fillId="0" borderId="34" xfId="0" applyNumberFormat="1" applyFont="1" applyBorder="1" applyAlignment="1">
      <alignment horizontal="right" vertical="center"/>
    </xf>
    <xf numFmtId="164" fontId="12" fillId="0" borderId="34" xfId="0" applyNumberFormat="1" applyFont="1" applyFill="1" applyBorder="1" applyAlignment="1">
      <alignment horizontal="right" vertical="center"/>
    </xf>
    <xf numFmtId="164" fontId="39" fillId="0" borderId="34" xfId="0" applyNumberFormat="1" applyFont="1" applyFill="1" applyBorder="1" applyAlignment="1">
      <alignment horizontal="right" vertical="center"/>
    </xf>
    <xf numFmtId="164" fontId="39" fillId="0" borderId="37" xfId="0" applyNumberFormat="1" applyFont="1" applyFill="1" applyBorder="1" applyAlignment="1">
      <alignment horizontal="right" vertical="center"/>
    </xf>
    <xf numFmtId="170" fontId="12" fillId="0" borderId="34" xfId="0" applyNumberFormat="1" applyFont="1" applyBorder="1" applyAlignment="1">
      <alignment vertical="center"/>
    </xf>
    <xf numFmtId="170" fontId="39" fillId="0" borderId="34" xfId="0" applyNumberFormat="1" applyFont="1" applyBorder="1" applyAlignment="1">
      <alignment vertical="center"/>
    </xf>
    <xf numFmtId="170" fontId="39" fillId="0" borderId="37" xfId="0" applyNumberFormat="1" applyFont="1" applyBorder="1" applyAlignment="1">
      <alignment vertical="center"/>
    </xf>
    <xf numFmtId="170" fontId="12" fillId="0" borderId="32" xfId="0" applyNumberFormat="1" applyFont="1" applyBorder="1" applyAlignment="1">
      <alignment horizontal="right" vertical="center"/>
    </xf>
    <xf numFmtId="170" fontId="39" fillId="0" borderId="32" xfId="0" applyNumberFormat="1" applyFont="1" applyBorder="1" applyAlignment="1">
      <alignment horizontal="right" vertical="center"/>
    </xf>
    <xf numFmtId="170" fontId="12" fillId="0" borderId="34" xfId="0" applyNumberFormat="1" applyFont="1" applyBorder="1" applyAlignment="1">
      <alignment horizontal="right" vertical="center"/>
    </xf>
    <xf numFmtId="170" fontId="39" fillId="0" borderId="34" xfId="0" applyNumberFormat="1" applyFont="1" applyBorder="1" applyAlignment="1">
      <alignment horizontal="right" vertical="center"/>
    </xf>
    <xf numFmtId="170" fontId="39" fillId="0" borderId="37" xfId="0" applyNumberFormat="1" applyFont="1" applyBorder="1" applyAlignment="1">
      <alignment horizontal="right" vertical="center"/>
    </xf>
    <xf numFmtId="164" fontId="12" fillId="0" borderId="34" xfId="0" applyNumberFormat="1" applyFont="1" applyFill="1" applyBorder="1" applyAlignment="1">
      <alignment horizontal="center" vertical="center"/>
    </xf>
    <xf numFmtId="164" fontId="39" fillId="0" borderId="34" xfId="0" applyNumberFormat="1" applyFont="1" applyFill="1" applyBorder="1" applyAlignment="1">
      <alignment horizontal="center" vertical="center"/>
    </xf>
    <xf numFmtId="164" fontId="4" fillId="0" borderId="22" xfId="0" applyNumberFormat="1" applyFont="1" applyFill="1" applyBorder="1" applyAlignment="1">
      <alignment horizontal="center" vertical="center"/>
    </xf>
    <xf numFmtId="164" fontId="4" fillId="0" borderId="28" xfId="0" applyNumberFormat="1" applyFont="1" applyFill="1" applyBorder="1" applyAlignment="1">
      <alignment horizontal="center" vertical="center"/>
    </xf>
    <xf numFmtId="164" fontId="39" fillId="0" borderId="37" xfId="0" applyNumberFormat="1" applyFont="1" applyFill="1" applyBorder="1" applyAlignment="1">
      <alignment horizontal="center" vertical="center"/>
    </xf>
    <xf numFmtId="164" fontId="4" fillId="0" borderId="37" xfId="0" applyNumberFormat="1" applyFont="1" applyFill="1" applyBorder="1" applyAlignment="1">
      <alignment horizontal="center" vertical="center"/>
    </xf>
    <xf numFmtId="164" fontId="21" fillId="0" borderId="34" xfId="0" applyNumberFormat="1" applyFont="1" applyFill="1" applyBorder="1" applyAlignment="1">
      <alignment horizontal="center" vertical="center"/>
    </xf>
    <xf numFmtId="164" fontId="53" fillId="0" borderId="34" xfId="0" applyNumberFormat="1" applyFont="1" applyFill="1" applyBorder="1" applyAlignment="1">
      <alignment horizontal="center" vertical="center"/>
    </xf>
    <xf numFmtId="164" fontId="53" fillId="0" borderId="37" xfId="0" applyNumberFormat="1" applyFont="1" applyFill="1" applyBorder="1" applyAlignment="1">
      <alignment horizontal="center" vertical="center"/>
    </xf>
    <xf numFmtId="164" fontId="53" fillId="0" borderId="35" xfId="0" applyNumberFormat="1" applyFont="1" applyFill="1" applyBorder="1" applyAlignment="1">
      <alignment horizontal="center" vertical="center"/>
    </xf>
    <xf numFmtId="164" fontId="53" fillId="0" borderId="38" xfId="0" applyNumberFormat="1" applyFont="1" applyFill="1" applyBorder="1" applyAlignment="1">
      <alignment horizontal="center" vertical="center"/>
    </xf>
    <xf numFmtId="10" fontId="21" fillId="0" borderId="34" xfId="2" applyNumberFormat="1" applyFont="1" applyFill="1" applyBorder="1" applyAlignment="1">
      <alignment horizontal="center" vertical="center"/>
    </xf>
    <xf numFmtId="164" fontId="21" fillId="0" borderId="22" xfId="0" applyNumberFormat="1" applyFont="1" applyFill="1" applyBorder="1" applyAlignment="1">
      <alignment horizontal="center" vertical="center"/>
    </xf>
    <xf numFmtId="164" fontId="21" fillId="0" borderId="28" xfId="0" applyNumberFormat="1" applyFont="1" applyFill="1" applyBorder="1" applyAlignment="1">
      <alignment horizontal="center" vertical="center"/>
    </xf>
    <xf numFmtId="164" fontId="45" fillId="0" borderId="28" xfId="0" applyNumberFormat="1" applyFont="1" applyFill="1" applyBorder="1" applyAlignment="1">
      <alignment horizontal="center" vertical="center"/>
    </xf>
    <xf numFmtId="164" fontId="45" fillId="0" borderId="37" xfId="0" applyNumberFormat="1" applyFont="1" applyFill="1" applyBorder="1" applyAlignment="1">
      <alignment horizontal="center" vertical="center"/>
    </xf>
    <xf numFmtId="3" fontId="12" fillId="0" borderId="17" xfId="0" applyNumberFormat="1" applyFont="1" applyBorder="1" applyAlignment="1"/>
    <xf numFmtId="168" fontId="39" fillId="0" borderId="29" xfId="0" applyNumberFormat="1" applyFont="1" applyFill="1" applyBorder="1" applyAlignment="1">
      <alignment horizontal="center" vertical="center"/>
    </xf>
    <xf numFmtId="4" fontId="39" fillId="0" borderId="29" xfId="0" applyNumberFormat="1" applyFont="1" applyFill="1" applyBorder="1" applyAlignment="1">
      <alignment horizontal="center" vertical="center"/>
    </xf>
    <xf numFmtId="2" fontId="39" fillId="0" borderId="29" xfId="0" applyNumberFormat="1" applyFont="1" applyFill="1" applyBorder="1" applyAlignment="1">
      <alignment horizontal="center" vertical="center"/>
    </xf>
    <xf numFmtId="168" fontId="12" fillId="0" borderId="32" xfId="0" applyNumberFormat="1" applyFont="1" applyBorder="1"/>
    <xf numFmtId="2" fontId="12" fillId="8" borderId="32" xfId="0" applyNumberFormat="1" applyFont="1" applyFill="1" applyBorder="1"/>
    <xf numFmtId="4" fontId="21" fillId="0" borderId="32" xfId="0" applyNumberFormat="1" applyFont="1" applyBorder="1" applyAlignment="1">
      <alignment horizontal="right" vertical="center"/>
    </xf>
    <xf numFmtId="4" fontId="21" fillId="8" borderId="32" xfId="0" applyNumberFormat="1" applyFont="1" applyFill="1" applyBorder="1" applyAlignment="1">
      <alignment horizontal="right" vertical="center"/>
    </xf>
    <xf numFmtId="0" fontId="0" fillId="0" borderId="0" xfId="0" applyFont="1" applyAlignment="1">
      <alignment horizontal="right" vertical="center"/>
    </xf>
    <xf numFmtId="0" fontId="2" fillId="0" borderId="0" xfId="0" applyFont="1" applyFill="1" applyAlignment="1">
      <alignment horizontal="left" vertical="center"/>
    </xf>
    <xf numFmtId="9" fontId="15" fillId="0" borderId="14" xfId="0" applyNumberFormat="1" applyFont="1" applyFill="1" applyBorder="1" applyAlignment="1">
      <alignment vertical="center" wrapText="1"/>
    </xf>
    <xf numFmtId="0" fontId="15" fillId="0" borderId="14" xfId="0" applyFont="1" applyFill="1" applyBorder="1" applyAlignment="1">
      <alignment horizontal="left" vertical="center" wrapText="1"/>
    </xf>
    <xf numFmtId="0" fontId="15" fillId="0" borderId="17" xfId="0" quotePrefix="1" applyFont="1" applyFill="1" applyBorder="1" applyAlignment="1">
      <alignment vertical="center"/>
    </xf>
    <xf numFmtId="2" fontId="15" fillId="0" borderId="16" xfId="0" applyNumberFormat="1" applyFont="1" applyFill="1" applyBorder="1" applyAlignment="1">
      <alignment horizontal="left" vertical="center" wrapText="1"/>
    </xf>
    <xf numFmtId="0" fontId="4" fillId="0" borderId="32" xfId="0" applyFont="1" applyBorder="1"/>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xf numFmtId="0" fontId="4" fillId="0" borderId="4" xfId="0" applyFont="1" applyBorder="1"/>
    <xf numFmtId="0" fontId="4" fillId="0" borderId="5" xfId="0" applyFont="1" applyBorder="1"/>
    <xf numFmtId="0" fontId="4" fillId="0" borderId="6" xfId="0" applyFont="1" applyBorder="1"/>
    <xf numFmtId="0" fontId="4" fillId="0" borderId="7" xfId="0" applyFont="1" applyBorder="1"/>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72" fillId="0" borderId="17" xfId="1" applyFont="1" applyBorder="1" applyAlignment="1">
      <alignment horizontal="center" vertical="center"/>
    </xf>
    <xf numFmtId="0" fontId="16" fillId="5" borderId="18" xfId="0" applyFont="1" applyFill="1" applyBorder="1" applyAlignment="1">
      <alignment horizontal="left" vertical="center"/>
    </xf>
    <xf numFmtId="0" fontId="16" fillId="5" borderId="20" xfId="0" applyFont="1" applyFill="1" applyBorder="1" applyAlignment="1">
      <alignment horizontal="left" vertical="center"/>
    </xf>
    <xf numFmtId="0" fontId="16" fillId="5" borderId="19" xfId="0" applyFont="1" applyFill="1" applyBorder="1" applyAlignment="1">
      <alignment horizontal="left" vertical="center"/>
    </xf>
    <xf numFmtId="0" fontId="72" fillId="0" borderId="0" xfId="1" applyFont="1" applyAlignment="1">
      <alignment horizontal="center" vertical="center" wrapText="1"/>
    </xf>
    <xf numFmtId="0" fontId="72" fillId="0" borderId="17" xfId="1" applyFont="1" applyBorder="1" applyAlignment="1">
      <alignment horizontal="center" vertical="center" wrapText="1"/>
    </xf>
    <xf numFmtId="0" fontId="12" fillId="0" borderId="0" xfId="0" applyFont="1" applyAlignment="1">
      <alignment horizontal="left" vertical="center" wrapText="1"/>
    </xf>
    <xf numFmtId="0" fontId="38" fillId="10" borderId="28" xfId="0" applyFont="1" applyFill="1" applyBorder="1" applyAlignment="1">
      <alignment horizontal="center" vertical="center"/>
    </xf>
    <xf numFmtId="0" fontId="38" fillId="10" borderId="17" xfId="0" applyFont="1" applyFill="1" applyBorder="1" applyAlignment="1">
      <alignment horizontal="center" vertical="center"/>
    </xf>
    <xf numFmtId="0" fontId="38" fillId="10" borderId="29" xfId="0" applyFont="1" applyFill="1" applyBorder="1" applyAlignment="1">
      <alignment horizontal="center" vertical="center"/>
    </xf>
    <xf numFmtId="0" fontId="38" fillId="10" borderId="22" xfId="0" applyFont="1" applyFill="1" applyBorder="1" applyAlignment="1">
      <alignment horizontal="center" vertical="center"/>
    </xf>
    <xf numFmtId="0" fontId="38" fillId="10" borderId="23" xfId="0" applyFont="1" applyFill="1" applyBorder="1" applyAlignment="1">
      <alignment horizontal="center" vertical="center"/>
    </xf>
    <xf numFmtId="0" fontId="38" fillId="10" borderId="24" xfId="0" applyFont="1" applyFill="1" applyBorder="1" applyAlignment="1">
      <alignment horizontal="center" vertical="center"/>
    </xf>
    <xf numFmtId="0" fontId="35" fillId="10" borderId="22" xfId="0" applyFont="1" applyFill="1" applyBorder="1" applyAlignment="1">
      <alignment horizontal="center" vertical="center"/>
    </xf>
    <xf numFmtId="0" fontId="35" fillId="10" borderId="23" xfId="0" applyFont="1" applyFill="1" applyBorder="1" applyAlignment="1">
      <alignment horizontal="center" vertical="center"/>
    </xf>
    <xf numFmtId="0" fontId="35" fillId="10" borderId="24" xfId="0" applyFont="1" applyFill="1" applyBorder="1" applyAlignment="1">
      <alignment horizontal="center" vertical="center"/>
    </xf>
    <xf numFmtId="0" fontId="35" fillId="10" borderId="28" xfId="0" applyFont="1" applyFill="1" applyBorder="1" applyAlignment="1">
      <alignment horizontal="center" vertical="center"/>
    </xf>
    <xf numFmtId="0" fontId="35" fillId="10" borderId="17" xfId="0" applyFont="1" applyFill="1" applyBorder="1" applyAlignment="1">
      <alignment horizontal="center" vertical="center"/>
    </xf>
    <xf numFmtId="0" fontId="35" fillId="10" borderId="29" xfId="0" applyFont="1" applyFill="1" applyBorder="1" applyAlignment="1">
      <alignment horizontal="center" vertical="center"/>
    </xf>
    <xf numFmtId="165" fontId="79" fillId="15" borderId="32" xfId="6" applyNumberFormat="1" applyFont="1" applyBorder="1" applyAlignment="1">
      <alignment horizontal="center" vertical="center"/>
    </xf>
    <xf numFmtId="165" fontId="78" fillId="14" borderId="32" xfId="5" applyNumberFormat="1" applyFont="1" applyBorder="1" applyAlignment="1">
      <alignment horizontal="center" vertical="center"/>
    </xf>
    <xf numFmtId="0" fontId="38" fillId="10" borderId="36" xfId="0" applyFont="1" applyFill="1" applyBorder="1" applyAlignment="1">
      <alignment horizontal="center" vertical="center" wrapText="1"/>
    </xf>
    <xf numFmtId="10" fontId="38" fillId="0" borderId="17" xfId="2" applyNumberFormat="1" applyFont="1" applyFill="1" applyBorder="1" applyAlignment="1">
      <alignment horizontal="center" vertical="center"/>
    </xf>
    <xf numFmtId="0" fontId="35" fillId="10" borderId="27" xfId="0" applyFont="1" applyFill="1" applyBorder="1" applyAlignment="1">
      <alignment horizontal="center" vertical="center"/>
    </xf>
    <xf numFmtId="0" fontId="38" fillId="0" borderId="40" xfId="0" applyFont="1" applyBorder="1" applyAlignment="1">
      <alignment horizontal="left" vertical="top"/>
    </xf>
    <xf numFmtId="0" fontId="38" fillId="0" borderId="33" xfId="0" applyFont="1" applyBorder="1" applyAlignment="1">
      <alignment horizontal="left" vertical="top"/>
    </xf>
    <xf numFmtId="0" fontId="38" fillId="0" borderId="49" xfId="0" applyFont="1" applyBorder="1" applyAlignment="1">
      <alignment horizontal="left" vertical="top"/>
    </xf>
    <xf numFmtId="0" fontId="38" fillId="0" borderId="40" xfId="0" applyFont="1" applyFill="1" applyBorder="1" applyAlignment="1">
      <alignment horizontal="left" vertical="top"/>
    </xf>
    <xf numFmtId="0" fontId="38" fillId="0" borderId="33" xfId="0" applyFont="1" applyFill="1" applyBorder="1" applyAlignment="1">
      <alignment horizontal="left" vertical="top"/>
    </xf>
    <xf numFmtId="0" fontId="38" fillId="0" borderId="49" xfId="0" applyFont="1" applyFill="1" applyBorder="1" applyAlignment="1">
      <alignment horizontal="left" vertical="top"/>
    </xf>
    <xf numFmtId="0" fontId="35" fillId="0" borderId="39" xfId="0" applyFont="1" applyBorder="1" applyAlignment="1">
      <alignment horizontal="left" vertical="top"/>
    </xf>
    <xf numFmtId="0" fontId="35" fillId="0" borderId="41" xfId="0" applyFont="1" applyBorder="1" applyAlignment="1">
      <alignment horizontal="left" vertical="top"/>
    </xf>
    <xf numFmtId="0" fontId="35" fillId="10" borderId="39" xfId="0" applyFont="1" applyFill="1" applyBorder="1" applyAlignment="1">
      <alignment horizontal="left" vertical="top"/>
    </xf>
    <xf numFmtId="0" fontId="35" fillId="10" borderId="41" xfId="0" applyFont="1" applyFill="1" applyBorder="1" applyAlignment="1">
      <alignment horizontal="left" vertical="top"/>
    </xf>
    <xf numFmtId="0" fontId="38" fillId="0" borderId="37" xfId="0" applyFont="1" applyBorder="1" applyAlignment="1">
      <alignment horizontal="left" vertical="top"/>
    </xf>
    <xf numFmtId="0" fontId="38" fillId="0" borderId="32" xfId="0" applyFont="1" applyBorder="1" applyAlignment="1">
      <alignment horizontal="left" vertical="top"/>
    </xf>
    <xf numFmtId="0" fontId="38" fillId="0" borderId="39" xfId="0" applyFont="1" applyBorder="1" applyAlignment="1">
      <alignment horizontal="left" vertical="top"/>
    </xf>
    <xf numFmtId="0" fontId="38" fillId="0" borderId="40" xfId="0" applyFont="1" applyBorder="1" applyAlignment="1">
      <alignment vertical="top"/>
    </xf>
    <xf numFmtId="0" fontId="38" fillId="0" borderId="33" xfId="0" applyFont="1" applyBorder="1" applyAlignment="1">
      <alignment vertical="top"/>
    </xf>
    <xf numFmtId="0" fontId="38" fillId="0" borderId="49" xfId="0" applyFont="1" applyBorder="1" applyAlignment="1">
      <alignment vertical="top"/>
    </xf>
    <xf numFmtId="0" fontId="35" fillId="0" borderId="40" xfId="0" applyFont="1" applyBorder="1" applyAlignment="1">
      <alignment vertical="top"/>
    </xf>
    <xf numFmtId="0" fontId="35" fillId="0" borderId="33" xfId="0" applyFont="1" applyBorder="1" applyAlignment="1">
      <alignment vertical="top"/>
    </xf>
    <xf numFmtId="0" fontId="35" fillId="0" borderId="49" xfId="0" applyFont="1" applyBorder="1" applyAlignment="1">
      <alignment vertical="top"/>
    </xf>
    <xf numFmtId="0" fontId="35" fillId="0" borderId="40" xfId="0" applyFont="1" applyBorder="1" applyAlignment="1">
      <alignment horizontal="left" vertical="top"/>
    </xf>
    <xf numFmtId="0" fontId="35" fillId="0" borderId="33" xfId="0" applyFont="1" applyBorder="1" applyAlignment="1">
      <alignment horizontal="left" vertical="top"/>
    </xf>
    <xf numFmtId="0" fontId="35" fillId="0" borderId="49" xfId="0" applyFont="1" applyBorder="1" applyAlignment="1">
      <alignment horizontal="left" vertical="top"/>
    </xf>
    <xf numFmtId="0" fontId="35" fillId="10" borderId="34" xfId="0" applyFont="1" applyFill="1" applyBorder="1" applyAlignment="1">
      <alignment horizontal="center" vertical="center"/>
    </xf>
    <xf numFmtId="0" fontId="35" fillId="10" borderId="33" xfId="0" applyFont="1" applyFill="1" applyBorder="1" applyAlignment="1">
      <alignment horizontal="center" vertical="center"/>
    </xf>
    <xf numFmtId="0" fontId="35" fillId="10" borderId="36" xfId="0" applyFont="1" applyFill="1" applyBorder="1" applyAlignment="1">
      <alignment horizontal="center" vertical="center"/>
    </xf>
    <xf numFmtId="0" fontId="0" fillId="0" borderId="41" xfId="0" applyBorder="1" applyAlignment="1">
      <alignment horizontal="left" vertical="top"/>
    </xf>
    <xf numFmtId="0" fontId="35" fillId="11" borderId="0" xfId="0" applyFont="1" applyFill="1" applyAlignment="1">
      <alignment horizontal="center" vertical="top" wrapText="1"/>
    </xf>
    <xf numFmtId="0" fontId="38" fillId="10" borderId="22" xfId="0" applyFont="1" applyFill="1" applyBorder="1" applyAlignment="1">
      <alignment horizontal="center" vertical="center" wrapText="1"/>
    </xf>
    <xf numFmtId="0" fontId="38" fillId="10" borderId="23" xfId="0" applyFont="1" applyFill="1" applyBorder="1" applyAlignment="1">
      <alignment horizontal="center" vertical="center" wrapText="1"/>
    </xf>
    <xf numFmtId="0" fontId="38" fillId="10" borderId="24" xfId="0" applyFont="1" applyFill="1" applyBorder="1" applyAlignment="1">
      <alignment horizontal="center" vertical="center" wrapText="1"/>
    </xf>
    <xf numFmtId="0" fontId="42" fillId="0" borderId="17" xfId="1" applyFont="1" applyFill="1" applyBorder="1" applyAlignment="1">
      <alignment horizontal="left" vertical="center" wrapText="1"/>
    </xf>
    <xf numFmtId="0" fontId="38" fillId="10" borderId="34" xfId="0" applyFont="1" applyFill="1" applyBorder="1" applyAlignment="1">
      <alignment horizontal="center" vertical="center"/>
    </xf>
    <xf numFmtId="0" fontId="38" fillId="10" borderId="36" xfId="0" applyFont="1" applyFill="1" applyBorder="1" applyAlignment="1">
      <alignment horizontal="center" vertical="center"/>
    </xf>
    <xf numFmtId="0" fontId="42" fillId="0" borderId="0" xfId="1" applyFont="1" applyAlignment="1">
      <alignment horizontal="left" wrapText="1"/>
    </xf>
    <xf numFmtId="0" fontId="35" fillId="11" borderId="0" xfId="0" applyFont="1" applyFill="1" applyAlignment="1">
      <alignment horizontal="left" vertical="top" wrapText="1"/>
    </xf>
    <xf numFmtId="0" fontId="39" fillId="10" borderId="34" xfId="0" applyFont="1" applyFill="1" applyBorder="1" applyAlignment="1">
      <alignment horizontal="center" vertical="center"/>
    </xf>
    <xf numFmtId="0" fontId="39" fillId="10" borderId="33" xfId="0" applyFont="1" applyFill="1" applyBorder="1" applyAlignment="1">
      <alignment horizontal="center" vertical="center"/>
    </xf>
    <xf numFmtId="0" fontId="39" fillId="10" borderId="36" xfId="0" applyFont="1" applyFill="1" applyBorder="1" applyAlignment="1">
      <alignment horizontal="center" vertical="center"/>
    </xf>
    <xf numFmtId="0" fontId="35" fillId="10" borderId="32" xfId="0" applyFont="1" applyFill="1" applyBorder="1" applyAlignment="1">
      <alignment horizontal="center" vertical="center"/>
    </xf>
    <xf numFmtId="0" fontId="38" fillId="10" borderId="34" xfId="0" applyFont="1" applyFill="1" applyBorder="1" applyAlignment="1">
      <alignment horizontal="center" vertical="center" wrapText="1"/>
    </xf>
    <xf numFmtId="0" fontId="38" fillId="10" borderId="33" xfId="0" applyFont="1" applyFill="1" applyBorder="1" applyAlignment="1">
      <alignment horizontal="center" vertical="center" wrapText="1"/>
    </xf>
    <xf numFmtId="0" fontId="38" fillId="10" borderId="33" xfId="0" applyFont="1" applyFill="1" applyBorder="1" applyAlignment="1">
      <alignment horizontal="center" vertical="center"/>
    </xf>
    <xf numFmtId="0" fontId="38" fillId="10" borderId="32" xfId="0" applyFont="1" applyFill="1" applyBorder="1" applyAlignment="1">
      <alignment horizontal="center" vertical="center" wrapText="1"/>
    </xf>
    <xf numFmtId="0" fontId="38" fillId="10" borderId="27" xfId="0" applyFont="1" applyFill="1" applyBorder="1" applyAlignment="1">
      <alignment horizontal="center" vertical="center" wrapText="1"/>
    </xf>
    <xf numFmtId="0" fontId="38" fillId="10" borderId="32" xfId="0" applyFont="1" applyFill="1" applyBorder="1" applyAlignment="1">
      <alignment horizontal="center" vertical="center"/>
    </xf>
    <xf numFmtId="0" fontId="38" fillId="10" borderId="27" xfId="0" applyFont="1" applyFill="1" applyBorder="1" applyAlignment="1">
      <alignment horizontal="center" vertical="center"/>
    </xf>
    <xf numFmtId="0" fontId="38" fillId="10" borderId="17" xfId="0" applyFont="1" applyFill="1" applyBorder="1" applyAlignment="1">
      <alignment horizontal="center" vertical="center" wrapText="1"/>
    </xf>
    <xf numFmtId="0" fontId="38" fillId="10" borderId="29" xfId="0" applyFont="1" applyFill="1" applyBorder="1" applyAlignment="1">
      <alignment horizontal="center" vertical="center" wrapText="1"/>
    </xf>
    <xf numFmtId="0" fontId="35" fillId="10" borderId="36" xfId="0" applyFont="1" applyFill="1" applyBorder="1" applyAlignment="1">
      <alignment horizontal="center"/>
    </xf>
    <xf numFmtId="0" fontId="4" fillId="0" borderId="34" xfId="0" applyFont="1" applyBorder="1" applyAlignment="1">
      <alignment horizontal="left" vertical="center" wrapText="1"/>
    </xf>
    <xf numFmtId="0" fontId="4" fillId="0" borderId="33" xfId="0" applyFont="1" applyBorder="1" applyAlignment="1">
      <alignment horizontal="left" vertical="center" wrapText="1"/>
    </xf>
    <xf numFmtId="0" fontId="4" fillId="0" borderId="36" xfId="0" applyFont="1" applyBorder="1" applyAlignment="1">
      <alignment horizontal="left" vertical="center" wrapText="1"/>
    </xf>
    <xf numFmtId="0" fontId="12" fillId="0" borderId="34" xfId="0" applyFont="1" applyBorder="1" applyAlignment="1">
      <alignment horizontal="left" vertical="center" wrapText="1"/>
    </xf>
    <xf numFmtId="0" fontId="12" fillId="0" borderId="33" xfId="0" applyFont="1" applyBorder="1" applyAlignment="1">
      <alignment horizontal="left" vertical="center" wrapText="1"/>
    </xf>
    <xf numFmtId="0" fontId="12" fillId="0" borderId="36" xfId="0" applyFont="1" applyBorder="1" applyAlignment="1">
      <alignment horizontal="left" vertical="center" wrapText="1"/>
    </xf>
    <xf numFmtId="0" fontId="4" fillId="0" borderId="35" xfId="0" applyFont="1" applyBorder="1" applyAlignment="1">
      <alignment vertical="center" wrapText="1"/>
    </xf>
    <xf numFmtId="0" fontId="4" fillId="0" borderId="31" xfId="0" applyFont="1" applyBorder="1" applyAlignment="1">
      <alignment vertical="center" wrapText="1"/>
    </xf>
    <xf numFmtId="0" fontId="4" fillId="0" borderId="30" xfId="0" applyFont="1" applyBorder="1" applyAlignment="1">
      <alignment vertical="center" wrapText="1"/>
    </xf>
    <xf numFmtId="0" fontId="4" fillId="0" borderId="22" xfId="0" applyFont="1" applyBorder="1" applyAlignment="1">
      <alignment horizontal="left" vertical="center"/>
    </xf>
    <xf numFmtId="0" fontId="4" fillId="0" borderId="23" xfId="0" applyFont="1" applyBorder="1" applyAlignment="1">
      <alignment horizontal="left" vertical="center"/>
    </xf>
    <xf numFmtId="0" fontId="4" fillId="0" borderId="24" xfId="0" applyFont="1" applyBorder="1" applyAlignment="1">
      <alignment horizontal="left" vertical="center"/>
    </xf>
    <xf numFmtId="0" fontId="4" fillId="0" borderId="22" xfId="0" applyFont="1" applyBorder="1" applyAlignment="1">
      <alignment horizontal="left" vertic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40" fillId="10" borderId="36" xfId="0" applyFont="1" applyFill="1" applyBorder="1" applyAlignment="1">
      <alignment horizontal="left" vertical="center"/>
    </xf>
    <xf numFmtId="0" fontId="40" fillId="10" borderId="32" xfId="0" applyFont="1" applyFill="1" applyBorder="1" applyAlignment="1">
      <alignment horizontal="left" vertical="center"/>
    </xf>
    <xf numFmtId="0" fontId="4" fillId="0" borderId="34" xfId="0" applyFont="1" applyFill="1" applyBorder="1" applyAlignment="1">
      <alignment horizontal="left" vertical="center" wrapText="1"/>
    </xf>
    <xf numFmtId="0" fontId="4" fillId="0" borderId="33" xfId="0" applyFont="1" applyFill="1" applyBorder="1" applyAlignment="1">
      <alignment horizontal="left" vertical="center" wrapText="1"/>
    </xf>
    <xf numFmtId="0" fontId="4" fillId="0" borderId="36" xfId="0" applyFont="1" applyFill="1" applyBorder="1" applyAlignment="1">
      <alignment horizontal="left" vertical="center" wrapText="1"/>
    </xf>
    <xf numFmtId="0" fontId="12" fillId="0" borderId="22" xfId="0" applyFont="1" applyBorder="1" applyAlignment="1">
      <alignment horizontal="left" vertical="center" wrapText="1"/>
    </xf>
    <xf numFmtId="0" fontId="12" fillId="0" borderId="23" xfId="0" applyFont="1" applyBorder="1" applyAlignment="1">
      <alignment horizontal="left" vertical="center" wrapText="1"/>
    </xf>
    <xf numFmtId="0" fontId="12" fillId="0" borderId="24" xfId="0" applyFont="1" applyBorder="1" applyAlignment="1">
      <alignment horizontal="left" vertical="center" wrapText="1"/>
    </xf>
    <xf numFmtId="0" fontId="12" fillId="0" borderId="22" xfId="0" applyFont="1" applyFill="1" applyBorder="1" applyAlignment="1">
      <alignment horizontal="left" vertical="center" wrapText="1"/>
    </xf>
    <xf numFmtId="0" fontId="12" fillId="0" borderId="23" xfId="0" applyFont="1" applyFill="1" applyBorder="1" applyAlignment="1">
      <alignment horizontal="left" vertical="center" wrapText="1"/>
    </xf>
    <xf numFmtId="0" fontId="12" fillId="0" borderId="24" xfId="0" applyFont="1" applyFill="1" applyBorder="1" applyAlignment="1">
      <alignment horizontal="left" vertical="center" wrapText="1"/>
    </xf>
    <xf numFmtId="0" fontId="12" fillId="0" borderId="22" xfId="0" applyFont="1" applyBorder="1" applyAlignment="1">
      <alignment horizontal="left" vertical="center"/>
    </xf>
    <xf numFmtId="0" fontId="12" fillId="0" borderId="23" xfId="0" applyFont="1" applyBorder="1" applyAlignment="1">
      <alignment horizontal="left" vertical="center"/>
    </xf>
    <xf numFmtId="0" fontId="12" fillId="0" borderId="24" xfId="0" applyFont="1" applyBorder="1" applyAlignment="1">
      <alignment horizontal="left" vertical="center"/>
    </xf>
    <xf numFmtId="0" fontId="38" fillId="10" borderId="17" xfId="0" applyFont="1" applyFill="1" applyBorder="1" applyAlignment="1">
      <alignment horizontal="left" vertical="center" wrapText="1"/>
    </xf>
    <xf numFmtId="0" fontId="38" fillId="10" borderId="29" xfId="0" applyFont="1" applyFill="1" applyBorder="1" applyAlignment="1">
      <alignment horizontal="left" vertical="center" wrapText="1"/>
    </xf>
    <xf numFmtId="9" fontId="15" fillId="4" borderId="14" xfId="0" applyNumberFormat="1" applyFont="1" applyFill="1" applyBorder="1" applyAlignment="1">
      <alignment horizontal="left" vertical="center" wrapText="1"/>
    </xf>
    <xf numFmtId="9" fontId="15" fillId="4" borderId="16" xfId="0" applyNumberFormat="1" applyFont="1" applyFill="1" applyBorder="1" applyAlignment="1">
      <alignment horizontal="left" vertical="center" wrapText="1"/>
    </xf>
    <xf numFmtId="0" fontId="15" fillId="4" borderId="16" xfId="0" applyFont="1" applyFill="1" applyBorder="1" applyAlignment="1">
      <alignment horizontal="left" vertical="center" wrapText="1"/>
    </xf>
    <xf numFmtId="9" fontId="15" fillId="0" borderId="14" xfId="0" applyNumberFormat="1" applyFont="1" applyFill="1" applyBorder="1" applyAlignment="1">
      <alignment horizontal="left" vertical="center" wrapText="1"/>
    </xf>
    <xf numFmtId="10" fontId="21" fillId="0" borderId="32" xfId="0" applyNumberFormat="1" applyFont="1" applyFill="1" applyBorder="1" applyAlignment="1">
      <alignment horizontal="center"/>
    </xf>
    <xf numFmtId="164" fontId="21" fillId="0" borderId="32" xfId="0" applyNumberFormat="1" applyFont="1" applyFill="1" applyBorder="1" applyAlignment="1">
      <alignment horizontal="center"/>
    </xf>
    <xf numFmtId="10" fontId="15" fillId="0" borderId="14" xfId="0" applyNumberFormat="1" applyFont="1" applyFill="1" applyBorder="1" applyAlignment="1">
      <alignment horizontal="left" vertical="center" wrapText="1"/>
    </xf>
    <xf numFmtId="0" fontId="15" fillId="4" borderId="14" xfId="0" applyFont="1" applyFill="1" applyBorder="1" applyAlignment="1">
      <alignment horizontal="left" vertical="center" wrapText="1"/>
    </xf>
    <xf numFmtId="0" fontId="15" fillId="0" borderId="16" xfId="0" applyFont="1" applyFill="1" applyBorder="1" applyAlignment="1">
      <alignment horizontal="left" vertical="center" wrapText="1"/>
    </xf>
  </cellXfs>
  <cellStyles count="8">
    <cellStyle name="Bueno" xfId="5" builtinId="26"/>
    <cellStyle name="Hipervínculo" xfId="1" builtinId="8"/>
    <cellStyle name="Incorrecto" xfId="6" builtinId="27"/>
    <cellStyle name="Normal" xfId="0" builtinId="0"/>
    <cellStyle name="Normal 2" xfId="3" xr:uid="{00000000-0005-0000-0000-000004000000}"/>
    <cellStyle name="Normal 3" xfId="4" xr:uid="{00000000-0005-0000-0000-000005000000}"/>
    <cellStyle name="Porcentaje" xfId="2" builtinId="5"/>
    <cellStyle name="Texto de advertencia" xfId="7" builtinId="11"/>
  </cellStyles>
  <dxfs count="0"/>
  <tableStyles count="0" defaultTableStyle="TableStyleMedium2" defaultPivotStyle="PivotStyleLight16"/>
  <colors>
    <mruColors>
      <color rgb="FFFFB7B7"/>
      <color rgb="FFFFA7A7"/>
      <color rgb="FFF4C9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2050228</xdr:colOff>
      <xdr:row>4</xdr:row>
      <xdr:rowOff>57150</xdr:rowOff>
    </xdr:to>
    <xdr:pic>
      <xdr:nvPicPr>
        <xdr:cNvPr id="4" name="Imagen 3">
          <a:extLst>
            <a:ext uri="{FF2B5EF4-FFF2-40B4-BE49-F238E27FC236}">
              <a16:creationId xmlns:a16="http://schemas.microsoft.com/office/drawing/2014/main" id="{98421592-4647-4BC6-AEEE-CEBC53D15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95250"/>
          <a:ext cx="3002728" cy="8001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2428875</xdr:colOff>
      <xdr:row>44</xdr:row>
      <xdr:rowOff>38100</xdr:rowOff>
    </xdr:from>
    <xdr:to>
      <xdr:col>2</xdr:col>
      <xdr:colOff>4134088</xdr:colOff>
      <xdr:row>44</xdr:row>
      <xdr:rowOff>257206</xdr:rowOff>
    </xdr:to>
    <xdr:pic>
      <xdr:nvPicPr>
        <xdr:cNvPr id="2" name="Imagen 1">
          <a:extLst>
            <a:ext uri="{FF2B5EF4-FFF2-40B4-BE49-F238E27FC236}">
              <a16:creationId xmlns:a16="http://schemas.microsoft.com/office/drawing/2014/main" id="{A5BC1111-02D1-4BF6-B32E-B9D52CECEC18}"/>
            </a:ext>
          </a:extLst>
        </xdr:cNvPr>
        <xdr:cNvPicPr>
          <a:picLocks noChangeAspect="1"/>
        </xdr:cNvPicPr>
      </xdr:nvPicPr>
      <xdr:blipFill>
        <a:blip xmlns:r="http://schemas.openxmlformats.org/officeDocument/2006/relationships" r:embed="rId1" cstate="print"/>
        <a:stretch>
          <a:fillRect/>
        </a:stretch>
      </xdr:blipFill>
      <xdr:spPr>
        <a:xfrm>
          <a:off x="4505325" y="10077450"/>
          <a:ext cx="1705213" cy="219106"/>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s://www.upc.edu/indicadors/ca/docencia/continguts/bi-rendiment-academic-de-grau-i-master" TargetMode="External"/><Relationship Id="rId13" Type="http://schemas.openxmlformats.org/officeDocument/2006/relationships/hyperlink" Target="https://www.upc.edu/indicadors/ca/centres-i-titulacions/quadres-de-comandament-1/qc-de-centres-docents/bi-seguiment-epseb" TargetMode="External"/><Relationship Id="rId18" Type="http://schemas.openxmlformats.org/officeDocument/2006/relationships/hyperlink" Target="https://app.powerbi.com/view?r=eyJrIjoiMmZhMThkZjgtZmMwYy00N2MzLThmM2EtNTkzNzc0OTYyMzliIiwidCI6Ijc4ZmMzMGFhLThmMjEtNGE3ZC05ZjFhLWEzOTkzZTIyOTM0OSIsImMiOjl9" TargetMode="External"/><Relationship Id="rId3" Type="http://schemas.openxmlformats.org/officeDocument/2006/relationships/hyperlink" Target="https://www.upc.edu/indicadors/ca/centres-i-titulacions/quadres-de-comandament-1/qc-de-centres-docents/bi-seguiment-epseb" TargetMode="External"/><Relationship Id="rId7" Type="http://schemas.openxmlformats.org/officeDocument/2006/relationships/hyperlink" Target="https://www.upc.edu/indicadors/ca/centres-i-titulacions/quadres-de-comandament-1/qc-de-centres-docents/bi-seguiment-epseb" TargetMode="External"/><Relationship Id="rId12" Type="http://schemas.openxmlformats.org/officeDocument/2006/relationships/hyperlink" Target="https://www.upc.edu/indicadors/ca/centres-i-titulacions/quadres-de-comandament-1/qc-de-centres-docents/bi-seguiment-epseb" TargetMode="External"/><Relationship Id="rId17" Type="http://schemas.openxmlformats.org/officeDocument/2006/relationships/hyperlink" Target="https://app.powerbi.com/view?r=eyJrIjoiNzhiYjIxZTMtZDg1Ny00YmIxLTk4NGUtMTFhYTY4NGFjODAzIiwidCI6Ijc4ZmMzMGFhLThmMjEtNGE3ZC05ZjFhLWEzOTkzZTIyOTM0OSIsImMiOjl9" TargetMode="External"/><Relationship Id="rId2" Type="http://schemas.openxmlformats.org/officeDocument/2006/relationships/hyperlink" Target="https://www.upc.edu/indicadors/ca/centres-i-titulacions/quadres-de-comandament-1/qc-de-centres-docents/bi-seguiment-epseb" TargetMode="External"/><Relationship Id="rId16" Type="http://schemas.openxmlformats.org/officeDocument/2006/relationships/hyperlink" Target="https://app.powerbi.com/view?r=eyJrIjoiNzhiYjIxZTMtZDg1Ny00YmIxLTk4NGUtMTFhYTY4NGFjODAzIiwidCI6Ijc4ZmMzMGFhLThmMjEtNGE3ZC05ZjFhLWEzOTkzZTIyOTM0OSIsImMiOjl9" TargetMode="External"/><Relationship Id="rId20" Type="http://schemas.openxmlformats.org/officeDocument/2006/relationships/printerSettings" Target="../printerSettings/printerSettings7.bin"/><Relationship Id="rId1" Type="http://schemas.openxmlformats.org/officeDocument/2006/relationships/hyperlink" Target="https://www.upc.edu/indicadors/ca/centres-i-titulacions/quadres-de-comandament-1/qc-de-centres-docents/bi-seguiment-epseb" TargetMode="External"/><Relationship Id="rId6" Type="http://schemas.openxmlformats.org/officeDocument/2006/relationships/hyperlink" Target="https://www.upc.edu/indicadors/ca/centres-i-titulacions/quadres-de-comandament-1/qc-de-centres-docents/bi-seguiment-epseb" TargetMode="External"/><Relationship Id="rId11" Type="http://schemas.openxmlformats.org/officeDocument/2006/relationships/hyperlink" Target="https://www.upc.edu/indicadors/ca/centres-i-titulacions/quadres-de-comandament-1/qc-de-centres-docents/bi-seguiment-epseb" TargetMode="External"/><Relationship Id="rId5" Type="http://schemas.openxmlformats.org/officeDocument/2006/relationships/hyperlink" Target="https://www.upc.edu/indicadors/ca/centres-i-titulacions/quadres-de-comandament-1/qc-de-centres-docents/bi-seguiment-epseb" TargetMode="External"/><Relationship Id="rId15" Type="http://schemas.openxmlformats.org/officeDocument/2006/relationships/hyperlink" Target="https://app.powerbi.com/view?r=eyJrIjoiMmZhMThkZjgtZmMwYy00N2MzLThmM2EtNTkzNzc0OTYyMzliIiwidCI6Ijc4ZmMzMGFhLThmMjEtNGE3ZC05ZjFhLWEzOTkzZTIyOTM0OSIsImMiOjl9" TargetMode="External"/><Relationship Id="rId10" Type="http://schemas.openxmlformats.org/officeDocument/2006/relationships/hyperlink" Target="https://www.upc.edu/indicadors/ca/docencia/continguts/bi-rendiment-academic-de-grau-i-master" TargetMode="External"/><Relationship Id="rId19" Type="http://schemas.openxmlformats.org/officeDocument/2006/relationships/hyperlink" Target="https://app.powerbi.com/view?r=eyJrIjoiNzhiYjIxZTMtZDg1Ny00YmIxLTk4NGUtMTFhYTY4NGFjODAzIiwidCI6Ijc4ZmMzMGFhLThmMjEtNGE3ZC05ZjFhLWEzOTkzZTIyOTM0OSIsImMiOjl9" TargetMode="External"/><Relationship Id="rId4" Type="http://schemas.openxmlformats.org/officeDocument/2006/relationships/hyperlink" Target="https://www.upc.edu/indicadors/ca/centres-i-titulacions/quadres-de-comandament-1/qc-de-centres-docents/bi-seguiment-epseb" TargetMode="External"/><Relationship Id="rId9" Type="http://schemas.openxmlformats.org/officeDocument/2006/relationships/hyperlink" Target="https://www.upc.edu/indicadors/ca/docencia/continguts/bi-rendiment-academic-de-grau-i-master" TargetMode="External"/><Relationship Id="rId14" Type="http://schemas.openxmlformats.org/officeDocument/2006/relationships/hyperlink" Target="https://www.upc.edu/indicadors/ca/centres-i-titulacions/quadres-de-comandament-1/qc-de-centres-docents/bi-seguiment-epseb"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upc.edu/indicadors/ca/centres-i-titulacions/quadres-de-comandament-1/qc-de-centres-docents/bi-seguiment-epseb" TargetMode="External"/><Relationship Id="rId1" Type="http://schemas.openxmlformats.org/officeDocument/2006/relationships/hyperlink" Target="https://www.upc.edu/indicadors/ca/centres-i-titulacions/quadres-de-comandament-1/qc-de-centres-docents/bi-seguiment-epseb" TargetMode="External"/><Relationship Id="rId4" Type="http://schemas.openxmlformats.org/officeDocument/2006/relationships/drawing" Target="../drawings/drawing2.xm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app.powerbi.com/view?r=eyJrIjoiMmZhMThkZjgtZmMwYy00N2MzLThmM2EtNTkzNzc0OTYyMzliIiwidCI6Ijc4ZmMzMGFhLThmMjEtNGE3ZC05ZjFhLWEzOTkzZTIyOTM0OSIsImMiOjl9"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hyperlink" Target="https://www.upc.edu/indicadors/ca/personal/contingut/indicadors-de-personal" TargetMode="External"/><Relationship Id="rId2" Type="http://schemas.openxmlformats.org/officeDocument/2006/relationships/hyperlink" Target="https://www.upc.edu/indicadors/ca/centres-i-titulacions/quadres-de-comandament-1/qc-de-centres-docents/bi-seguiment-epseb" TargetMode="External"/><Relationship Id="rId1" Type="http://schemas.openxmlformats.org/officeDocument/2006/relationships/hyperlink" Target="https://www.upc.edu/indicadors/ca/centres-i-titulacions/quadres-de-comandament-1/qc-de-centres-docents/bi-seguiment-epseb" TargetMode="External"/><Relationship Id="rId4"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3" Type="http://schemas.openxmlformats.org/officeDocument/2006/relationships/hyperlink" Target="https://www.upc.edu/indicadors/ca/centres-i-titulacions/quadres-de-comandament-1/qc-de-centres-docents/bi-seguiment-epseb" TargetMode="External"/><Relationship Id="rId2" Type="http://schemas.openxmlformats.org/officeDocument/2006/relationships/hyperlink" Target="https://www.upc.edu/indicadors/ca/centres-i-titulacions/quadres-de-comandament-1/qc-de-centres-docents/bi-seguiment-epseb" TargetMode="External"/><Relationship Id="rId1" Type="http://schemas.openxmlformats.org/officeDocument/2006/relationships/hyperlink" Target="https://www.upc.edu/indicadors/ca/centres-i-titulacions/quadres-de-comandament-1/qc-de-centres-docents/bi-seguiment-epseb" TargetMode="External"/><Relationship Id="rId4"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app.powerbi.com/view?r=eyJrIjoiMmZhMThkZjgtZmMwYy00N2MzLThmM2EtNTkzNzc0OTYyMzliIiwidCI6Ijc4ZmMzMGFhLThmMjEtNGE3ZC05ZjFhLWEzOTkzZTIyOTM0OSIsImMiOjl9"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app.powerbi.com/view?r=eyJrIjoiYmEwMGRmYjYtZjlmNy00ODBlLWE5NmMtNzQ3Y2Q4MTExOTNkIiwidCI6Ijc4ZmMzMGFhLThmMjEtNGE3ZC05ZjFhLWEzOTkzZTIyOTM0OSIsImMiOjl9" TargetMode="Externa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www.upc.edu/indicadors/ca/docencia/continguts/quadre-comandament-bi-indicadors-de-graus-i-masters/enquestes-actuacio-docent/view" TargetMode="External"/><Relationship Id="rId1" Type="http://schemas.openxmlformats.org/officeDocument/2006/relationships/hyperlink" Target="https://app.powerbi.com/view?r=eyJrIjoiMmZhMThkZjgtZmMwYy00N2MzLThmM2EtNTkzNzc0OTYyMzliIiwidCI6Ijc4ZmMzMGFhLThmMjEtNGE3ZC05ZjFhLWEzOTkzZTIyOTM0OSIsImMiOjl9"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s://epseb.upc.edu/ca/qualitat/sgiq" TargetMode="External"/><Relationship Id="rId2" Type="http://schemas.openxmlformats.org/officeDocument/2006/relationships/hyperlink" Target="https://epseb.upc.edu/ca/qualitat/sgiq" TargetMode="External"/><Relationship Id="rId1" Type="http://schemas.openxmlformats.org/officeDocument/2006/relationships/hyperlink" Target="https://epseb.upc.edu/ca/qualitat/sgiq" TargetMode="External"/><Relationship Id="rId4"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epseb.upc.edu/ca/qualitat"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estudis.aqu.cat/"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epseb.upc.edu/ca/qualitat/vsma/seguiment"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epseb.upc.edu/ca/qualitat/vsma/modificacio"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epseb.upc.edu/ca/qualitat/vsma/acreditacio" TargetMode="External"/><Relationship Id="rId1" Type="http://schemas.openxmlformats.org/officeDocument/2006/relationships/hyperlink" Target="https://epseb.upc.edu/ca/qualitat/vsma/acreditacio"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epseb.upc.edu/ca/qualitat/dades/memories" TargetMode="External"/><Relationship Id="rId3" Type="http://schemas.openxmlformats.org/officeDocument/2006/relationships/hyperlink" Target="https://www.upc.edu/indicadors/ca/centres-i-titulacions/quadres-de-comandament-1/qc-de-centres-docents/bi-seguiment-epseb" TargetMode="External"/><Relationship Id="rId7" Type="http://schemas.openxmlformats.org/officeDocument/2006/relationships/hyperlink" Target="https://epseb.upc.edu/ca/qualitat/dades/memories" TargetMode="External"/><Relationship Id="rId2" Type="http://schemas.openxmlformats.org/officeDocument/2006/relationships/hyperlink" Target="https://www.upc.edu/indicadors/ca/centres-i-titulacions/quadres-de-comandament-1/qc-de-centres-docents/bi-seguiment-epseb" TargetMode="External"/><Relationship Id="rId1" Type="http://schemas.openxmlformats.org/officeDocument/2006/relationships/hyperlink" Target="https://www.upc.edu/indicadors/ca/centres-i-titulacions/quadres-de-comandament-1/qc-de-centres-docents/bi-seguiment-epseb" TargetMode="External"/><Relationship Id="rId6" Type="http://schemas.openxmlformats.org/officeDocument/2006/relationships/hyperlink" Target="https://epseb.upc.edu/ca/qualitat/dades/memories" TargetMode="External"/><Relationship Id="rId5" Type="http://schemas.openxmlformats.org/officeDocument/2006/relationships/hyperlink" Target="https://www.upc.edu/indicadors/ca/centres-i-titulacions/quadres-de-comandament-1/qc-de-centres-docents/bi-seguiment-epseb" TargetMode="External"/><Relationship Id="rId10" Type="http://schemas.openxmlformats.org/officeDocument/2006/relationships/printerSettings" Target="../printerSettings/printerSettings5.bin"/><Relationship Id="rId4" Type="http://schemas.openxmlformats.org/officeDocument/2006/relationships/hyperlink" Target="https://www.upc.edu/indicadors/ca/centres-i-titulacions/quadres-de-comandament-1/qc-de-centres-docents/bi-seguiment-epseb" TargetMode="External"/><Relationship Id="rId9" Type="http://schemas.openxmlformats.org/officeDocument/2006/relationships/hyperlink" Target="https://epseb.upc.edu/ca/qualitat/dades/memorie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outlinePr summaryBelow="0" summaryRight="0"/>
    <pageSetUpPr fitToPage="1"/>
  </sheetPr>
  <dimension ref="A2:F29"/>
  <sheetViews>
    <sheetView workbookViewId="0"/>
  </sheetViews>
  <sheetFormatPr baseColWidth="10" defaultColWidth="12.7109375" defaultRowHeight="15.75" customHeight="1"/>
  <cols>
    <col min="1" max="1" width="21.7109375" customWidth="1"/>
    <col min="2" max="2" width="90.42578125" customWidth="1"/>
    <col min="3" max="5" width="18.7109375" customWidth="1"/>
    <col min="6" max="6" width="15" customWidth="1"/>
  </cols>
  <sheetData>
    <row r="2" spans="1:6" ht="20.100000000000001" customHeight="1">
      <c r="A2" s="1052" t="s">
        <v>6</v>
      </c>
      <c r="B2" s="1053"/>
      <c r="C2" s="32"/>
      <c r="D2" s="33"/>
      <c r="E2" s="33"/>
      <c r="F2" s="33"/>
    </row>
    <row r="3" spans="1:6" ht="25.5" customHeight="1">
      <c r="A3" s="30" t="s">
        <v>7</v>
      </c>
      <c r="B3" s="38" t="s">
        <v>29</v>
      </c>
      <c r="C3" s="34"/>
      <c r="D3" s="35"/>
      <c r="E3" s="35"/>
      <c r="F3" s="35"/>
    </row>
    <row r="4" spans="1:6" ht="45" customHeight="1">
      <c r="A4" s="30" t="s">
        <v>23</v>
      </c>
      <c r="B4" s="38" t="s">
        <v>28</v>
      </c>
      <c r="C4" s="34"/>
      <c r="D4" s="35"/>
      <c r="E4" s="35"/>
      <c r="F4" s="35"/>
    </row>
    <row r="5" spans="1:6" ht="20.100000000000001" customHeight="1">
      <c r="A5" s="30" t="s">
        <v>25</v>
      </c>
      <c r="B5" s="38" t="s">
        <v>27</v>
      </c>
      <c r="C5" s="34"/>
      <c r="D5" s="35"/>
      <c r="E5" s="35"/>
      <c r="F5" s="35"/>
    </row>
    <row r="6" spans="1:6" s="28" customFormat="1" ht="20.100000000000001" customHeight="1">
      <c r="A6" s="30" t="s">
        <v>24</v>
      </c>
      <c r="B6" s="38" t="s">
        <v>26</v>
      </c>
      <c r="C6" s="36"/>
      <c r="D6" s="37"/>
      <c r="E6" s="37"/>
      <c r="F6" s="37"/>
    </row>
    <row r="7" spans="1:6" ht="20.100000000000001" customHeight="1">
      <c r="A7" s="30" t="s">
        <v>8</v>
      </c>
      <c r="B7" s="31" t="s">
        <v>9</v>
      </c>
      <c r="C7" s="32"/>
      <c r="D7" s="33"/>
      <c r="E7" s="33"/>
      <c r="F7" s="33"/>
    </row>
    <row r="8" spans="1:6" ht="20.100000000000001" customHeight="1">
      <c r="A8" s="30" t="s">
        <v>10</v>
      </c>
      <c r="B8" s="31" t="s">
        <v>11</v>
      </c>
      <c r="C8" s="32"/>
      <c r="D8" s="33"/>
      <c r="E8" s="33"/>
      <c r="F8" s="33"/>
    </row>
    <row r="9" spans="1:6" ht="25.5">
      <c r="A9" s="30" t="s">
        <v>1320</v>
      </c>
      <c r="B9" s="31" t="s">
        <v>12</v>
      </c>
      <c r="C9" s="32"/>
      <c r="D9" s="33"/>
      <c r="E9" s="33"/>
      <c r="F9" s="33"/>
    </row>
    <row r="10" spans="1:6" ht="25.5">
      <c r="A10" s="30" t="s">
        <v>1321</v>
      </c>
      <c r="B10" s="38" t="s">
        <v>30</v>
      </c>
      <c r="C10" s="32"/>
      <c r="D10" s="33"/>
      <c r="E10" s="33"/>
      <c r="F10" s="33"/>
    </row>
    <row r="11" spans="1:6" ht="20.100000000000001" customHeight="1">
      <c r="A11" s="30" t="s">
        <v>13</v>
      </c>
      <c r="B11" s="31" t="s">
        <v>392</v>
      </c>
      <c r="C11" s="32"/>
      <c r="D11" s="33"/>
      <c r="E11" s="33"/>
      <c r="F11" s="33"/>
    </row>
    <row r="12" spans="1:6" s="44" customFormat="1" ht="20.100000000000001" customHeight="1">
      <c r="A12" s="30" t="s">
        <v>1042</v>
      </c>
      <c r="B12" s="31" t="s">
        <v>1043</v>
      </c>
      <c r="C12" s="32"/>
      <c r="D12" s="33"/>
      <c r="E12" s="33"/>
      <c r="F12" s="33"/>
    </row>
    <row r="13" spans="1:6" ht="20.100000000000001" customHeight="1">
      <c r="A13" s="30" t="s">
        <v>14</v>
      </c>
      <c r="B13" s="31" t="s">
        <v>15</v>
      </c>
      <c r="C13" s="32"/>
      <c r="D13" s="33"/>
      <c r="E13" s="33"/>
      <c r="F13" s="33"/>
    </row>
    <row r="14" spans="1:6" s="44" customFormat="1" ht="20.100000000000001" customHeight="1">
      <c r="A14" s="30" t="s">
        <v>414</v>
      </c>
      <c r="B14" s="142" t="s">
        <v>842</v>
      </c>
      <c r="C14" s="33"/>
      <c r="D14" s="33"/>
      <c r="E14" s="33"/>
      <c r="F14" s="33"/>
    </row>
    <row r="15" spans="1:6" s="44" customFormat="1" ht="20.100000000000001" customHeight="1">
      <c r="A15" s="30" t="s">
        <v>415</v>
      </c>
      <c r="B15" s="142" t="s">
        <v>843</v>
      </c>
      <c r="C15" s="33"/>
      <c r="D15" s="33"/>
      <c r="E15" s="33"/>
      <c r="F15" s="33"/>
    </row>
    <row r="16" spans="1:6" s="44" customFormat="1" ht="20.100000000000001" customHeight="1">
      <c r="A16" s="30" t="s">
        <v>460</v>
      </c>
      <c r="B16" s="142" t="s">
        <v>844</v>
      </c>
      <c r="C16" s="33"/>
      <c r="D16" s="33"/>
      <c r="E16" s="33"/>
      <c r="F16" s="33"/>
    </row>
    <row r="17" spans="1:6" s="44" customFormat="1" ht="20.100000000000001" customHeight="1">
      <c r="A17" s="30" t="s">
        <v>545</v>
      </c>
      <c r="B17" s="142" t="s">
        <v>546</v>
      </c>
      <c r="C17" s="33"/>
      <c r="D17" s="33"/>
      <c r="E17" s="33"/>
      <c r="F17" s="33"/>
    </row>
    <row r="19" spans="1:6" ht="15" customHeight="1">
      <c r="A19" s="511" t="s">
        <v>16</v>
      </c>
    </row>
    <row r="20" spans="1:6" s="44" customFormat="1" ht="15" customHeight="1">
      <c r="A20" s="139" t="s">
        <v>17</v>
      </c>
    </row>
    <row r="21" spans="1:6" ht="12.75">
      <c r="A21" s="139" t="s">
        <v>416</v>
      </c>
    </row>
    <row r="22" spans="1:6" s="44" customFormat="1" ht="12.75">
      <c r="A22" s="140" t="s">
        <v>31</v>
      </c>
    </row>
    <row r="23" spans="1:6" ht="12.75"/>
    <row r="24" spans="1:6" ht="15.75" customHeight="1">
      <c r="A24" s="136"/>
    </row>
    <row r="25" spans="1:6" ht="15.75" customHeight="1">
      <c r="A25" s="141"/>
    </row>
    <row r="26" spans="1:6" ht="15.75" customHeight="1">
      <c r="A26" s="141"/>
      <c r="B26" s="39"/>
    </row>
    <row r="28" spans="1:6" ht="15.75" customHeight="1">
      <c r="B28" s="39"/>
    </row>
    <row r="29" spans="1:6" ht="15.75" customHeight="1">
      <c r="B29" s="40"/>
    </row>
  </sheetData>
  <mergeCells count="1">
    <mergeCell ref="A2:B2"/>
  </mergeCells>
  <printOptions horizontalCentered="1" gridLines="1"/>
  <pageMargins left="0.7" right="0.7" top="0.75" bottom="0.75" header="0" footer="0"/>
  <pageSetup paperSize="9" fitToHeight="0" pageOrder="overThenDown" orientation="landscape" cellComments="atEnd"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79998168889431442"/>
  </sheetPr>
  <dimension ref="A1:G293"/>
  <sheetViews>
    <sheetView workbookViewId="0">
      <pane ySplit="1" topLeftCell="A2" activePane="bottomLeft" state="frozen"/>
      <selection pane="bottomLeft" activeCell="C6" sqref="C6:C7"/>
    </sheetView>
  </sheetViews>
  <sheetFormatPr baseColWidth="10" defaultColWidth="12.7109375" defaultRowHeight="12.75"/>
  <cols>
    <col min="1" max="1" width="3.42578125" style="41" customWidth="1"/>
    <col min="2" max="2" width="27.7109375" style="41" customWidth="1"/>
    <col min="3" max="3" width="130.5703125" style="41" customWidth="1"/>
    <col min="4" max="4" width="3.42578125" style="41" customWidth="1"/>
    <col min="5" max="5" width="14.140625" style="41" customWidth="1"/>
    <col min="6" max="7" width="9" style="41" customWidth="1"/>
    <col min="8" max="16384" width="12.7109375" style="41"/>
  </cols>
  <sheetData>
    <row r="1" spans="1:7" ht="22.5" customHeight="1">
      <c r="A1" s="1068" t="s">
        <v>1265</v>
      </c>
      <c r="B1" s="1068"/>
      <c r="C1" s="1068"/>
      <c r="D1" s="1068"/>
      <c r="E1" s="49"/>
      <c r="F1" s="49"/>
      <c r="G1" s="49"/>
    </row>
    <row r="2" spans="1:7" ht="22.5" customHeight="1">
      <c r="A2" s="20"/>
      <c r="B2" s="20"/>
      <c r="C2" s="20"/>
      <c r="D2" s="20"/>
      <c r="E2" s="20"/>
      <c r="F2" s="20"/>
      <c r="G2" s="20"/>
    </row>
    <row r="3" spans="1:7" ht="22.5" customHeight="1">
      <c r="A3" s="20"/>
      <c r="B3" s="21" t="s">
        <v>18</v>
      </c>
      <c r="C3" s="47" t="s">
        <v>83</v>
      </c>
      <c r="D3" s="32"/>
      <c r="E3" s="33"/>
      <c r="F3" s="33"/>
      <c r="G3" s="33"/>
    </row>
    <row r="4" spans="1:7" ht="22.5" customHeight="1">
      <c r="A4" s="20"/>
      <c r="B4" s="22" t="s">
        <v>19</v>
      </c>
      <c r="C4" s="47" t="s">
        <v>103</v>
      </c>
      <c r="D4" s="32"/>
      <c r="E4" s="33"/>
      <c r="F4" s="33"/>
      <c r="G4" s="33"/>
    </row>
    <row r="5" spans="1:7" ht="25.5">
      <c r="A5" s="20"/>
      <c r="B5" s="22" t="s">
        <v>20</v>
      </c>
      <c r="C5" s="47" t="s">
        <v>256</v>
      </c>
      <c r="D5" s="32"/>
      <c r="E5" s="33"/>
      <c r="F5" s="33"/>
      <c r="G5" s="33"/>
    </row>
    <row r="6" spans="1:7" s="44" customFormat="1" ht="22.5" customHeight="1">
      <c r="A6" s="20"/>
      <c r="B6" s="22" t="s">
        <v>1367</v>
      </c>
      <c r="C6" s="78" t="s">
        <v>1408</v>
      </c>
      <c r="D6" s="32"/>
      <c r="E6" s="33"/>
      <c r="F6" s="33"/>
      <c r="G6" s="33"/>
    </row>
    <row r="7" spans="1:7" s="44" customFormat="1" ht="22.5" customHeight="1">
      <c r="A7" s="20"/>
      <c r="B7" s="22" t="s">
        <v>1366</v>
      </c>
      <c r="C7" s="78" t="s">
        <v>1409</v>
      </c>
      <c r="D7" s="32"/>
      <c r="E7" s="33"/>
      <c r="F7" s="33"/>
      <c r="G7" s="33"/>
    </row>
    <row r="8" spans="1:7" ht="25.5">
      <c r="A8" s="20"/>
      <c r="B8" s="23" t="s">
        <v>1368</v>
      </c>
      <c r="C8" s="78" t="s">
        <v>1311</v>
      </c>
      <c r="D8" s="32"/>
      <c r="E8" s="33"/>
      <c r="F8" s="33"/>
      <c r="G8" s="33"/>
    </row>
    <row r="9" spans="1:7" ht="22.5" customHeight="1">
      <c r="A9" s="20"/>
      <c r="B9" s="21" t="s">
        <v>1369</v>
      </c>
      <c r="C9" s="46" t="s">
        <v>38</v>
      </c>
      <c r="D9" s="32"/>
      <c r="E9" s="33"/>
      <c r="F9" s="33"/>
      <c r="G9" s="33"/>
    </row>
    <row r="10" spans="1:7" ht="27" customHeight="1">
      <c r="A10" s="20"/>
      <c r="B10" s="24" t="s">
        <v>1370</v>
      </c>
      <c r="C10" s="53" t="s">
        <v>213</v>
      </c>
      <c r="D10" s="32"/>
      <c r="E10" s="33"/>
      <c r="F10" s="33"/>
      <c r="G10" s="33"/>
    </row>
    <row r="11" spans="1:7" ht="24" customHeight="1">
      <c r="A11" s="20"/>
      <c r="B11" s="1069" t="s">
        <v>1371</v>
      </c>
      <c r="C11" s="176" t="s">
        <v>289</v>
      </c>
      <c r="D11" s="32"/>
      <c r="E11" s="33"/>
      <c r="F11" s="33"/>
      <c r="G11" s="33"/>
    </row>
    <row r="12" spans="1:7" s="44" customFormat="1">
      <c r="A12" s="20"/>
      <c r="B12" s="1070"/>
      <c r="C12" s="180" t="s">
        <v>472</v>
      </c>
      <c r="D12" s="32"/>
      <c r="E12" s="33"/>
      <c r="F12" s="33"/>
      <c r="G12" s="33"/>
    </row>
    <row r="13" spans="1:7" ht="51">
      <c r="A13" s="20"/>
      <c r="B13" s="24" t="s">
        <v>1372</v>
      </c>
      <c r="C13" s="62" t="s">
        <v>258</v>
      </c>
      <c r="D13" s="32"/>
      <c r="E13" s="33"/>
      <c r="F13" s="33"/>
      <c r="G13" s="33"/>
    </row>
    <row r="14" spans="1:7" ht="9.75" customHeight="1">
      <c r="A14" s="20"/>
      <c r="B14" s="25"/>
      <c r="C14" s="25"/>
      <c r="D14" s="25"/>
      <c r="E14" s="25"/>
      <c r="F14" s="25"/>
      <c r="G14" s="25"/>
    </row>
    <row r="15" spans="1:7" ht="8.25" customHeight="1">
      <c r="A15" s="20"/>
      <c r="B15" s="26"/>
      <c r="C15" s="26"/>
      <c r="D15" s="55"/>
      <c r="E15" s="55"/>
      <c r="F15" s="55"/>
      <c r="G15" s="55"/>
    </row>
    <row r="16" spans="1:7" ht="7.5" customHeight="1">
      <c r="A16" s="20"/>
      <c r="B16" s="20"/>
      <c r="C16" s="20"/>
      <c r="D16" s="20"/>
      <c r="E16" s="27"/>
      <c r="F16" s="27"/>
      <c r="G16" s="27"/>
    </row>
    <row r="17" spans="1:7" ht="22.5" customHeight="1">
      <c r="A17" s="20"/>
      <c r="B17" s="21" t="s">
        <v>18</v>
      </c>
      <c r="C17" s="47" t="s">
        <v>84</v>
      </c>
      <c r="D17" s="32"/>
      <c r="E17" s="33"/>
      <c r="F17" s="33"/>
      <c r="G17" s="33"/>
    </row>
    <row r="18" spans="1:7" ht="22.5" customHeight="1">
      <c r="A18" s="20"/>
      <c r="B18" s="22" t="s">
        <v>19</v>
      </c>
      <c r="C18" s="48" t="s">
        <v>257</v>
      </c>
      <c r="D18" s="32"/>
      <c r="E18" s="33"/>
      <c r="G18" s="33"/>
    </row>
    <row r="19" spans="1:7" ht="22.5" customHeight="1">
      <c r="A19" s="20"/>
      <c r="B19" s="22" t="s">
        <v>20</v>
      </c>
      <c r="C19" s="48" t="s">
        <v>355</v>
      </c>
      <c r="D19" s="32"/>
      <c r="E19" s="33"/>
      <c r="F19" s="33"/>
      <c r="G19" s="33"/>
    </row>
    <row r="20" spans="1:7" s="44" customFormat="1" ht="22.5" customHeight="1">
      <c r="A20" s="20"/>
      <c r="B20" s="22" t="s">
        <v>1367</v>
      </c>
      <c r="C20" s="78" t="s">
        <v>1427</v>
      </c>
      <c r="D20" s="32"/>
      <c r="E20" s="33"/>
      <c r="F20" s="33"/>
      <c r="G20" s="33"/>
    </row>
    <row r="21" spans="1:7" s="44" customFormat="1" ht="22.5" customHeight="1">
      <c r="A21" s="20"/>
      <c r="B21" s="22" t="s">
        <v>1366</v>
      </c>
      <c r="C21" s="78" t="s">
        <v>1428</v>
      </c>
      <c r="D21" s="32"/>
      <c r="E21" s="33"/>
      <c r="F21" s="33"/>
      <c r="G21" s="33"/>
    </row>
    <row r="22" spans="1:7" ht="25.5">
      <c r="A22" s="20"/>
      <c r="B22" s="23" t="s">
        <v>1368</v>
      </c>
      <c r="C22" s="78" t="s">
        <v>245</v>
      </c>
      <c r="D22" s="32"/>
      <c r="E22" s="33"/>
      <c r="F22" s="33"/>
      <c r="G22" s="33"/>
    </row>
    <row r="23" spans="1:7" ht="22.5" customHeight="1">
      <c r="A23" s="20"/>
      <c r="B23" s="21" t="s">
        <v>1369</v>
      </c>
      <c r="C23" s="46" t="s">
        <v>38</v>
      </c>
      <c r="D23" s="32"/>
      <c r="E23" s="33"/>
      <c r="F23" s="33"/>
      <c r="G23" s="33"/>
    </row>
    <row r="24" spans="1:7" ht="22.5" customHeight="1">
      <c r="A24" s="20"/>
      <c r="B24" s="24" t="s">
        <v>1370</v>
      </c>
      <c r="C24" s="53" t="s">
        <v>213</v>
      </c>
      <c r="D24" s="32"/>
      <c r="E24" s="33"/>
      <c r="F24" s="33"/>
      <c r="G24" s="33"/>
    </row>
    <row r="25" spans="1:7" ht="22.5" customHeight="1">
      <c r="A25" s="20"/>
      <c r="B25" s="1069" t="s">
        <v>1371</v>
      </c>
      <c r="C25" s="176" t="s">
        <v>289</v>
      </c>
      <c r="D25" s="32"/>
      <c r="E25" s="33"/>
      <c r="F25" s="33"/>
      <c r="G25" s="33"/>
    </row>
    <row r="26" spans="1:7" s="44" customFormat="1">
      <c r="A26" s="20"/>
      <c r="B26" s="1070"/>
      <c r="C26" s="180" t="s">
        <v>472</v>
      </c>
      <c r="D26" s="32"/>
      <c r="E26" s="33"/>
      <c r="F26" s="33"/>
      <c r="G26" s="33"/>
    </row>
    <row r="27" spans="1:7" ht="38.25">
      <c r="A27" s="20"/>
      <c r="B27" s="24" t="s">
        <v>1372</v>
      </c>
      <c r="C27" s="82" t="s">
        <v>354</v>
      </c>
      <c r="D27" s="32"/>
      <c r="E27" s="33"/>
      <c r="F27" s="33"/>
      <c r="G27" s="33"/>
    </row>
    <row r="28" spans="1:7" ht="9.75" customHeight="1">
      <c r="A28" s="20"/>
      <c r="B28" s="25"/>
      <c r="C28" s="25"/>
      <c r="D28" s="58"/>
      <c r="E28" s="58"/>
      <c r="F28" s="58"/>
      <c r="G28" s="58"/>
    </row>
    <row r="29" spans="1:7" ht="8.25" customHeight="1">
      <c r="A29" s="20"/>
      <c r="B29" s="26"/>
      <c r="C29" s="26"/>
      <c r="D29" s="55"/>
      <c r="E29" s="55"/>
      <c r="F29" s="55"/>
      <c r="G29" s="55"/>
    </row>
    <row r="30" spans="1:7" ht="7.5" customHeight="1">
      <c r="A30" s="20"/>
      <c r="B30" s="20"/>
      <c r="C30" s="20"/>
      <c r="D30" s="20"/>
      <c r="E30" s="27"/>
      <c r="F30" s="27"/>
      <c r="G30" s="27"/>
    </row>
    <row r="31" spans="1:7" ht="22.5" customHeight="1">
      <c r="A31" s="20"/>
      <c r="B31" s="21" t="s">
        <v>18</v>
      </c>
      <c r="C31" s="47" t="s">
        <v>85</v>
      </c>
      <c r="D31" s="32"/>
      <c r="E31" s="33"/>
      <c r="F31" s="33"/>
      <c r="G31" s="33"/>
    </row>
    <row r="32" spans="1:7" ht="22.5" customHeight="1">
      <c r="A32" s="20"/>
      <c r="B32" s="22" t="s">
        <v>19</v>
      </c>
      <c r="C32" s="48" t="s">
        <v>1312</v>
      </c>
      <c r="D32" s="32"/>
      <c r="E32" s="33"/>
      <c r="F32" s="33"/>
      <c r="G32" s="33"/>
    </row>
    <row r="33" spans="1:7" ht="22.5" customHeight="1">
      <c r="A33" s="20"/>
      <c r="B33" s="22" t="s">
        <v>20</v>
      </c>
      <c r="C33" s="48" t="s">
        <v>454</v>
      </c>
      <c r="D33" s="32"/>
      <c r="E33" s="33"/>
      <c r="F33" s="33"/>
      <c r="G33" s="33"/>
    </row>
    <row r="34" spans="1:7" s="44" customFormat="1" ht="22.5" customHeight="1">
      <c r="A34" s="20"/>
      <c r="B34" s="22" t="s">
        <v>1367</v>
      </c>
      <c r="C34" s="1175" t="s">
        <v>1425</v>
      </c>
      <c r="D34" s="32"/>
      <c r="E34" s="33"/>
      <c r="F34" s="33"/>
      <c r="G34" s="33"/>
    </row>
    <row r="35" spans="1:7" s="44" customFormat="1" ht="22.5" customHeight="1">
      <c r="A35" s="20"/>
      <c r="B35" s="22" t="s">
        <v>1366</v>
      </c>
      <c r="C35" s="1175" t="s">
        <v>1426</v>
      </c>
      <c r="D35" s="32"/>
      <c r="E35" s="33"/>
      <c r="F35" s="33"/>
      <c r="G35" s="33"/>
    </row>
    <row r="36" spans="1:7" ht="28.5" customHeight="1">
      <c r="A36" s="20"/>
      <c r="B36" s="23" t="s">
        <v>1368</v>
      </c>
      <c r="C36" s="78" t="s">
        <v>259</v>
      </c>
      <c r="D36" s="32"/>
      <c r="E36" s="33"/>
      <c r="F36" s="33"/>
      <c r="G36" s="33"/>
    </row>
    <row r="37" spans="1:7" ht="22.5" customHeight="1">
      <c r="A37" s="20"/>
      <c r="B37" s="21" t="s">
        <v>1369</v>
      </c>
      <c r="C37" s="46" t="s">
        <v>38</v>
      </c>
      <c r="D37" s="32"/>
      <c r="E37" s="33"/>
      <c r="F37" s="33"/>
      <c r="G37" s="33"/>
    </row>
    <row r="38" spans="1:7" ht="22.5" customHeight="1">
      <c r="A38" s="20"/>
      <c r="B38" s="24" t="s">
        <v>1370</v>
      </c>
      <c r="C38" s="53" t="s">
        <v>213</v>
      </c>
      <c r="D38" s="32"/>
      <c r="E38" s="33"/>
      <c r="F38" s="33"/>
      <c r="G38" s="33"/>
    </row>
    <row r="39" spans="1:7" ht="22.5" customHeight="1">
      <c r="A39" s="20"/>
      <c r="B39" s="1069" t="s">
        <v>1371</v>
      </c>
      <c r="C39" s="176" t="s">
        <v>474</v>
      </c>
      <c r="D39" s="32"/>
      <c r="E39" s="33"/>
      <c r="F39" s="33"/>
      <c r="G39" s="33"/>
    </row>
    <row r="40" spans="1:7" s="44" customFormat="1">
      <c r="A40" s="20"/>
      <c r="B40" s="1070"/>
      <c r="C40" s="180" t="s">
        <v>750</v>
      </c>
      <c r="D40" s="32"/>
      <c r="E40" s="33"/>
      <c r="F40" s="33"/>
      <c r="G40" s="33"/>
    </row>
    <row r="41" spans="1:7" ht="22.5" customHeight="1">
      <c r="A41" s="20"/>
      <c r="B41" s="24" t="s">
        <v>1372</v>
      </c>
      <c r="C41" s="89" t="s">
        <v>1313</v>
      </c>
      <c r="D41" s="32"/>
      <c r="E41" s="33"/>
      <c r="F41" s="33"/>
      <c r="G41" s="33"/>
    </row>
    <row r="42" spans="1:7" s="44" customFormat="1" ht="9.75" customHeight="1">
      <c r="A42" s="20"/>
      <c r="B42" s="25"/>
      <c r="C42" s="25"/>
      <c r="D42" s="58"/>
      <c r="E42" s="58"/>
      <c r="F42" s="58"/>
      <c r="G42" s="58"/>
    </row>
    <row r="43" spans="1:7" s="44" customFormat="1" ht="8.25" customHeight="1">
      <c r="A43" s="20"/>
      <c r="B43" s="26"/>
      <c r="C43" s="26"/>
      <c r="D43" s="55"/>
      <c r="E43" s="55"/>
      <c r="F43" s="55"/>
      <c r="G43" s="55"/>
    </row>
    <row r="44" spans="1:7" s="44" customFormat="1" ht="7.5" customHeight="1">
      <c r="A44" s="20"/>
      <c r="B44" s="20"/>
      <c r="C44" s="20"/>
      <c r="D44" s="20"/>
      <c r="E44" s="27"/>
      <c r="F44" s="27"/>
      <c r="G44" s="27"/>
    </row>
    <row r="45" spans="1:7" s="44" customFormat="1" ht="22.5" customHeight="1">
      <c r="A45" s="20"/>
      <c r="B45" s="21" t="s">
        <v>18</v>
      </c>
      <c r="C45" s="47" t="s">
        <v>86</v>
      </c>
      <c r="D45" s="32"/>
      <c r="E45" s="33"/>
      <c r="F45" s="33"/>
      <c r="G45" s="33"/>
    </row>
    <row r="46" spans="1:7" s="44" customFormat="1" ht="22.5" customHeight="1">
      <c r="A46" s="20"/>
      <c r="B46" s="22" t="s">
        <v>19</v>
      </c>
      <c r="C46" s="48" t="s">
        <v>105</v>
      </c>
      <c r="D46" s="32"/>
      <c r="E46" s="33"/>
      <c r="F46" s="33"/>
      <c r="G46" s="33"/>
    </row>
    <row r="47" spans="1:7" s="44" customFormat="1" ht="22.5" customHeight="1">
      <c r="A47" s="20"/>
      <c r="B47" s="22" t="s">
        <v>20</v>
      </c>
      <c r="C47" s="48" t="s">
        <v>455</v>
      </c>
      <c r="D47" s="32"/>
      <c r="E47" s="33"/>
      <c r="F47" s="33"/>
      <c r="G47" s="33"/>
    </row>
    <row r="48" spans="1:7" s="44" customFormat="1" ht="22.5" customHeight="1">
      <c r="A48" s="20"/>
      <c r="B48" s="22" t="s">
        <v>1367</v>
      </c>
      <c r="C48" s="1175" t="s">
        <v>1423</v>
      </c>
      <c r="D48" s="32"/>
      <c r="E48" s="33"/>
      <c r="F48" s="33"/>
      <c r="G48" s="33"/>
    </row>
    <row r="49" spans="1:7" s="44" customFormat="1" ht="22.5" customHeight="1">
      <c r="A49" s="20"/>
      <c r="B49" s="22" t="s">
        <v>1366</v>
      </c>
      <c r="C49" s="1175" t="s">
        <v>1424</v>
      </c>
      <c r="D49" s="32"/>
      <c r="E49" s="33"/>
      <c r="F49" s="33"/>
      <c r="G49" s="33"/>
    </row>
    <row r="50" spans="1:7" s="44" customFormat="1" ht="27" customHeight="1">
      <c r="A50" s="20"/>
      <c r="B50" s="23" t="s">
        <v>1368</v>
      </c>
      <c r="C50" s="78" t="s">
        <v>259</v>
      </c>
      <c r="D50" s="32"/>
      <c r="E50" s="33"/>
      <c r="F50" s="33"/>
      <c r="G50" s="33"/>
    </row>
    <row r="51" spans="1:7" s="44" customFormat="1" ht="22.5" customHeight="1">
      <c r="A51" s="20"/>
      <c r="B51" s="21" t="s">
        <v>1369</v>
      </c>
      <c r="C51" s="46" t="s">
        <v>38</v>
      </c>
      <c r="D51" s="32"/>
      <c r="E51" s="33"/>
      <c r="F51" s="33"/>
      <c r="G51" s="33"/>
    </row>
    <row r="52" spans="1:7" s="44" customFormat="1" ht="22.5" customHeight="1">
      <c r="A52" s="20"/>
      <c r="B52" s="24" t="s">
        <v>1370</v>
      </c>
      <c r="C52" s="53" t="s">
        <v>213</v>
      </c>
      <c r="D52" s="32"/>
      <c r="E52" s="33"/>
      <c r="F52" s="33"/>
      <c r="G52" s="33"/>
    </row>
    <row r="53" spans="1:7" s="44" customFormat="1" ht="22.5" customHeight="1">
      <c r="A53" s="20"/>
      <c r="B53" s="1069" t="s">
        <v>1371</v>
      </c>
      <c r="C53" s="176" t="s">
        <v>474</v>
      </c>
      <c r="D53" s="32"/>
      <c r="E53" s="33"/>
      <c r="F53" s="33"/>
      <c r="G53" s="33"/>
    </row>
    <row r="54" spans="1:7" s="44" customFormat="1">
      <c r="A54" s="20"/>
      <c r="B54" s="1070"/>
      <c r="C54" s="180" t="s">
        <v>473</v>
      </c>
      <c r="D54" s="32"/>
      <c r="E54" s="33"/>
      <c r="F54" s="33"/>
      <c r="G54" s="33"/>
    </row>
    <row r="55" spans="1:7" s="44" customFormat="1" ht="22.5" customHeight="1">
      <c r="A55" s="20"/>
      <c r="B55" s="24" t="s">
        <v>1372</v>
      </c>
      <c r="C55" s="89" t="s">
        <v>1314</v>
      </c>
      <c r="D55" s="32"/>
      <c r="E55" s="33"/>
      <c r="F55" s="33"/>
      <c r="G55" s="33"/>
    </row>
    <row r="56" spans="1:7" s="44" customFormat="1" ht="9.75" customHeight="1">
      <c r="A56" s="20"/>
      <c r="B56" s="25"/>
      <c r="C56" s="25"/>
      <c r="D56" s="58"/>
      <c r="E56" s="58"/>
      <c r="F56" s="58"/>
      <c r="G56" s="58"/>
    </row>
    <row r="57" spans="1:7" s="44" customFormat="1" ht="8.25" customHeight="1">
      <c r="A57" s="20"/>
      <c r="B57" s="26"/>
      <c r="C57" s="26"/>
      <c r="D57" s="55"/>
      <c r="E57" s="55"/>
      <c r="F57" s="55"/>
      <c r="G57" s="55"/>
    </row>
    <row r="58" spans="1:7" s="44" customFormat="1" ht="7.5" customHeight="1">
      <c r="A58" s="20"/>
      <c r="B58" s="20"/>
      <c r="C58" s="20"/>
      <c r="D58" s="20"/>
      <c r="E58" s="27"/>
      <c r="F58" s="27"/>
      <c r="G58" s="27"/>
    </row>
    <row r="59" spans="1:7" s="44" customFormat="1" ht="22.5" customHeight="1">
      <c r="A59" s="20"/>
      <c r="B59" s="21" t="s">
        <v>18</v>
      </c>
      <c r="C59" s="47" t="s">
        <v>87</v>
      </c>
      <c r="D59" s="32"/>
      <c r="E59" s="33"/>
      <c r="F59" s="33"/>
      <c r="G59" s="33"/>
    </row>
    <row r="60" spans="1:7" s="44" customFormat="1" ht="22.5" customHeight="1">
      <c r="A60" s="20"/>
      <c r="B60" s="22" t="s">
        <v>19</v>
      </c>
      <c r="C60" s="48" t="s">
        <v>106</v>
      </c>
      <c r="D60" s="32"/>
      <c r="F60" s="33"/>
      <c r="G60" s="33"/>
    </row>
    <row r="61" spans="1:7" s="44" customFormat="1" ht="25.5">
      <c r="A61" s="20"/>
      <c r="B61" s="22" t="s">
        <v>20</v>
      </c>
      <c r="C61" s="47" t="s">
        <v>235</v>
      </c>
      <c r="D61" s="32"/>
      <c r="E61" s="33"/>
      <c r="F61" s="33"/>
      <c r="G61" s="33"/>
    </row>
    <row r="62" spans="1:7" s="44" customFormat="1" ht="22.5" customHeight="1">
      <c r="A62" s="20"/>
      <c r="B62" s="22" t="s">
        <v>1367</v>
      </c>
      <c r="C62" s="1175" t="s">
        <v>1422</v>
      </c>
      <c r="D62" s="32"/>
      <c r="E62" s="33"/>
      <c r="F62" s="33"/>
      <c r="G62" s="33"/>
    </row>
    <row r="63" spans="1:7" s="44" customFormat="1" ht="22.5" customHeight="1">
      <c r="A63" s="20"/>
      <c r="B63" s="22" t="s">
        <v>1366</v>
      </c>
      <c r="C63" s="1175" t="s">
        <v>1413</v>
      </c>
      <c r="D63" s="32"/>
      <c r="E63" s="33"/>
      <c r="F63" s="33"/>
      <c r="G63" s="33"/>
    </row>
    <row r="64" spans="1:7" s="44" customFormat="1" ht="25.5">
      <c r="A64" s="20"/>
      <c r="B64" s="23" t="s">
        <v>1368</v>
      </c>
      <c r="C64" s="78" t="s">
        <v>259</v>
      </c>
      <c r="D64" s="32"/>
      <c r="E64" s="33"/>
      <c r="F64" s="33"/>
      <c r="G64" s="33"/>
    </row>
    <row r="65" spans="1:7" s="44" customFormat="1" ht="22.5" customHeight="1">
      <c r="A65" s="20"/>
      <c r="B65" s="21" t="s">
        <v>1369</v>
      </c>
      <c r="C65" s="46" t="s">
        <v>38</v>
      </c>
      <c r="D65" s="32"/>
      <c r="E65" s="33"/>
      <c r="F65" s="33"/>
      <c r="G65" s="33"/>
    </row>
    <row r="66" spans="1:7" s="44" customFormat="1" ht="22.5" customHeight="1">
      <c r="A66" s="20"/>
      <c r="B66" s="24" t="s">
        <v>1370</v>
      </c>
      <c r="C66" s="53" t="s">
        <v>213</v>
      </c>
      <c r="D66" s="32"/>
      <c r="F66" s="33"/>
      <c r="G66" s="33"/>
    </row>
    <row r="67" spans="1:7" s="44" customFormat="1" ht="22.5" customHeight="1">
      <c r="A67" s="20"/>
      <c r="B67" s="1069" t="s">
        <v>1371</v>
      </c>
      <c r="C67" s="176" t="s">
        <v>474</v>
      </c>
      <c r="D67" s="32"/>
      <c r="E67" s="33"/>
      <c r="F67" s="33"/>
      <c r="G67" s="33"/>
    </row>
    <row r="68" spans="1:7" s="44" customFormat="1">
      <c r="A68" s="20"/>
      <c r="B68" s="1070"/>
      <c r="C68" s="180" t="s">
        <v>473</v>
      </c>
      <c r="D68" s="32"/>
      <c r="E68" s="33"/>
      <c r="F68" s="33"/>
      <c r="G68" s="33"/>
    </row>
    <row r="69" spans="1:7" s="44" customFormat="1" ht="25.5">
      <c r="A69" s="20"/>
      <c r="B69" s="24" t="s">
        <v>1372</v>
      </c>
      <c r="C69" s="69" t="s">
        <v>753</v>
      </c>
      <c r="D69" s="32"/>
      <c r="E69" s="33"/>
      <c r="F69" s="33"/>
      <c r="G69" s="33"/>
    </row>
    <row r="70" spans="1:7" s="44" customFormat="1" ht="9.75" customHeight="1">
      <c r="A70" s="20"/>
      <c r="B70" s="25"/>
      <c r="C70" s="25"/>
      <c r="D70" s="58"/>
      <c r="E70" s="58"/>
      <c r="F70" s="58"/>
      <c r="G70" s="58"/>
    </row>
    <row r="71" spans="1:7" s="44" customFormat="1" ht="8.25" customHeight="1">
      <c r="A71" s="20"/>
      <c r="B71" s="26"/>
      <c r="C71" s="26"/>
      <c r="D71" s="55"/>
      <c r="E71" s="55"/>
      <c r="F71" s="55"/>
      <c r="G71" s="55"/>
    </row>
    <row r="72" spans="1:7" s="44" customFormat="1" ht="7.5" customHeight="1">
      <c r="A72" s="20"/>
      <c r="B72" s="20"/>
      <c r="C72" s="20"/>
      <c r="D72" s="20"/>
      <c r="E72" s="27"/>
      <c r="F72" s="27"/>
      <c r="G72" s="27"/>
    </row>
    <row r="73" spans="1:7" s="44" customFormat="1" ht="22.5" customHeight="1">
      <c r="A73" s="20"/>
      <c r="B73" s="21" t="s">
        <v>18</v>
      </c>
      <c r="C73" s="47" t="s">
        <v>88</v>
      </c>
      <c r="D73" s="32"/>
      <c r="E73" s="33"/>
      <c r="F73" s="33"/>
      <c r="G73" s="33"/>
    </row>
    <row r="74" spans="1:7" s="44" customFormat="1" ht="22.5" customHeight="1">
      <c r="A74" s="20"/>
      <c r="B74" s="22" t="s">
        <v>19</v>
      </c>
      <c r="C74" s="48" t="s">
        <v>107</v>
      </c>
      <c r="D74" s="32"/>
      <c r="E74" s="33"/>
      <c r="F74" s="33"/>
      <c r="G74" s="33"/>
    </row>
    <row r="75" spans="1:7" s="44" customFormat="1" ht="22.5" customHeight="1">
      <c r="A75" s="20"/>
      <c r="B75" s="22" t="s">
        <v>20</v>
      </c>
      <c r="C75" s="48" t="s">
        <v>255</v>
      </c>
      <c r="D75" s="32"/>
      <c r="E75" s="33"/>
      <c r="F75" s="33"/>
      <c r="G75" s="33"/>
    </row>
    <row r="76" spans="1:7" s="44" customFormat="1" ht="22.5" customHeight="1">
      <c r="A76" s="20"/>
      <c r="B76" s="22" t="s">
        <v>1367</v>
      </c>
      <c r="C76" s="78" t="s">
        <v>1408</v>
      </c>
      <c r="D76" s="32"/>
      <c r="E76" s="33"/>
      <c r="F76" s="33"/>
      <c r="G76" s="33"/>
    </row>
    <row r="77" spans="1:7" s="44" customFormat="1" ht="22.5" customHeight="1">
      <c r="A77" s="20"/>
      <c r="B77" s="22" t="s">
        <v>1366</v>
      </c>
      <c r="C77" s="78" t="s">
        <v>1409</v>
      </c>
      <c r="D77" s="32"/>
      <c r="E77" s="33"/>
      <c r="F77" s="33"/>
      <c r="G77" s="33"/>
    </row>
    <row r="78" spans="1:7" s="44" customFormat="1" ht="28.5" customHeight="1">
      <c r="A78" s="20"/>
      <c r="B78" s="23" t="s">
        <v>1368</v>
      </c>
      <c r="C78" s="78" t="s">
        <v>259</v>
      </c>
      <c r="D78" s="32"/>
      <c r="E78" s="33"/>
      <c r="F78" s="33"/>
      <c r="G78" s="33"/>
    </row>
    <row r="79" spans="1:7" s="44" customFormat="1" ht="22.5" customHeight="1">
      <c r="A79" s="20"/>
      <c r="B79" s="21" t="s">
        <v>1369</v>
      </c>
      <c r="C79" s="46" t="s">
        <v>38</v>
      </c>
      <c r="D79" s="32"/>
      <c r="E79" s="33"/>
      <c r="F79" s="33"/>
      <c r="G79" s="33"/>
    </row>
    <row r="80" spans="1:7" s="44" customFormat="1" ht="22.5" customHeight="1">
      <c r="A80" s="20"/>
      <c r="B80" s="24" t="s">
        <v>1370</v>
      </c>
      <c r="C80" s="53" t="s">
        <v>213</v>
      </c>
      <c r="D80" s="32"/>
      <c r="E80" s="33"/>
      <c r="F80" s="33"/>
      <c r="G80" s="33"/>
    </row>
    <row r="81" spans="1:7" s="44" customFormat="1" ht="22.5" customHeight="1">
      <c r="A81" s="20"/>
      <c r="B81" s="1069" t="s">
        <v>1371</v>
      </c>
      <c r="C81" s="214" t="s">
        <v>289</v>
      </c>
      <c r="D81" s="32"/>
      <c r="E81" s="33"/>
      <c r="F81" s="33"/>
      <c r="G81" s="33"/>
    </row>
    <row r="82" spans="1:7" s="44" customFormat="1">
      <c r="A82" s="20"/>
      <c r="B82" s="1070"/>
      <c r="C82" s="215" t="s">
        <v>761</v>
      </c>
      <c r="D82" s="32"/>
      <c r="E82" s="33"/>
      <c r="F82" s="33"/>
      <c r="G82" s="33"/>
    </row>
    <row r="83" spans="1:7" s="44" customFormat="1" ht="25.5">
      <c r="A83" s="20"/>
      <c r="B83" s="24" t="s">
        <v>1372</v>
      </c>
      <c r="C83" s="86" t="s">
        <v>754</v>
      </c>
      <c r="D83" s="32"/>
      <c r="E83" s="33"/>
      <c r="F83" s="33"/>
      <c r="G83" s="33"/>
    </row>
    <row r="84" spans="1:7" s="44" customFormat="1" ht="9.75" customHeight="1">
      <c r="A84" s="20"/>
      <c r="B84" s="25"/>
      <c r="C84" s="25"/>
      <c r="D84" s="58"/>
      <c r="E84" s="58"/>
      <c r="F84" s="58"/>
      <c r="G84" s="58"/>
    </row>
    <row r="85" spans="1:7" s="44" customFormat="1" ht="8.25" customHeight="1">
      <c r="A85" s="20"/>
      <c r="B85" s="26"/>
      <c r="C85" s="26"/>
      <c r="D85" s="55"/>
      <c r="E85" s="55"/>
      <c r="F85" s="55"/>
      <c r="G85" s="55"/>
    </row>
    <row r="86" spans="1:7" s="44" customFormat="1" ht="7.5" customHeight="1">
      <c r="A86" s="20"/>
      <c r="B86" s="20"/>
      <c r="C86" s="20"/>
      <c r="D86" s="20"/>
      <c r="E86" s="27"/>
      <c r="F86" s="27"/>
      <c r="G86" s="27"/>
    </row>
    <row r="87" spans="1:7" s="44" customFormat="1" ht="22.5" customHeight="1">
      <c r="A87" s="20"/>
      <c r="B87" s="21" t="s">
        <v>18</v>
      </c>
      <c r="C87" s="47" t="s">
        <v>89</v>
      </c>
      <c r="D87" s="32"/>
      <c r="E87" s="33"/>
      <c r="F87" s="33"/>
      <c r="G87" s="33"/>
    </row>
    <row r="88" spans="1:7" s="44" customFormat="1" ht="22.5" customHeight="1">
      <c r="A88" s="20"/>
      <c r="B88" s="22" t="s">
        <v>19</v>
      </c>
      <c r="C88" s="48" t="s">
        <v>108</v>
      </c>
      <c r="D88" s="32"/>
      <c r="E88" s="33"/>
      <c r="F88" s="33"/>
      <c r="G88" s="33"/>
    </row>
    <row r="89" spans="1:7" s="44" customFormat="1" ht="22.5" customHeight="1">
      <c r="A89" s="20"/>
      <c r="B89" s="22" t="s">
        <v>20</v>
      </c>
      <c r="C89" s="47" t="s">
        <v>233</v>
      </c>
      <c r="D89" s="32"/>
      <c r="E89" s="33"/>
      <c r="F89" s="33"/>
      <c r="G89" s="33"/>
    </row>
    <row r="90" spans="1:7" s="44" customFormat="1" ht="22.5" customHeight="1">
      <c r="A90" s="20"/>
      <c r="B90" s="22" t="s">
        <v>1367</v>
      </c>
      <c r="C90" s="78" t="s">
        <v>1420</v>
      </c>
      <c r="D90" s="32"/>
      <c r="E90" s="33"/>
      <c r="F90" s="33"/>
      <c r="G90" s="33"/>
    </row>
    <row r="91" spans="1:7" s="44" customFormat="1" ht="22.5" customHeight="1">
      <c r="A91" s="20"/>
      <c r="B91" s="22" t="s">
        <v>1366</v>
      </c>
      <c r="C91" s="78" t="s">
        <v>1421</v>
      </c>
      <c r="D91" s="32"/>
      <c r="E91" s="33"/>
      <c r="F91" s="33"/>
      <c r="G91" s="33"/>
    </row>
    <row r="92" spans="1:7" s="44" customFormat="1" ht="25.5">
      <c r="A92" s="20"/>
      <c r="B92" s="23" t="s">
        <v>1368</v>
      </c>
      <c r="C92" s="78" t="s">
        <v>259</v>
      </c>
      <c r="D92" s="32"/>
      <c r="E92" s="33"/>
      <c r="F92" s="33"/>
      <c r="G92" s="33"/>
    </row>
    <row r="93" spans="1:7" s="44" customFormat="1" ht="22.5" customHeight="1">
      <c r="A93" s="20"/>
      <c r="B93" s="21" t="s">
        <v>1369</v>
      </c>
      <c r="C93" s="46" t="s">
        <v>38</v>
      </c>
      <c r="D93" s="32"/>
      <c r="E93" s="33"/>
      <c r="F93" s="33"/>
      <c r="G93" s="33"/>
    </row>
    <row r="94" spans="1:7" s="44" customFormat="1" ht="22.5" customHeight="1">
      <c r="A94" s="20"/>
      <c r="B94" s="24" t="s">
        <v>1370</v>
      </c>
      <c r="C94" s="53" t="s">
        <v>213</v>
      </c>
      <c r="D94" s="32"/>
      <c r="F94" s="33"/>
      <c r="G94" s="33"/>
    </row>
    <row r="95" spans="1:7" s="44" customFormat="1" ht="22.5" customHeight="1">
      <c r="A95" s="20"/>
      <c r="B95" s="1069" t="s">
        <v>1371</v>
      </c>
      <c r="C95" s="182" t="s">
        <v>289</v>
      </c>
      <c r="D95" s="32"/>
      <c r="E95" s="33"/>
      <c r="F95" s="33"/>
      <c r="G95" s="33"/>
    </row>
    <row r="96" spans="1:7" s="44" customFormat="1">
      <c r="A96" s="20"/>
      <c r="B96" s="1070"/>
      <c r="C96" s="183" t="s">
        <v>762</v>
      </c>
      <c r="D96" s="32"/>
      <c r="E96" s="33"/>
      <c r="F96" s="33"/>
      <c r="G96" s="33"/>
    </row>
    <row r="97" spans="1:7" s="44" customFormat="1" ht="25.5">
      <c r="A97" s="20"/>
      <c r="B97" s="24" t="s">
        <v>1372</v>
      </c>
      <c r="C97" s="184" t="s">
        <v>234</v>
      </c>
      <c r="D97" s="32"/>
      <c r="E97" s="33"/>
      <c r="F97" s="33"/>
      <c r="G97" s="33"/>
    </row>
    <row r="98" spans="1:7" s="44" customFormat="1" ht="9.75" customHeight="1">
      <c r="A98" s="20"/>
      <c r="B98" s="25"/>
      <c r="C98" s="25"/>
      <c r="D98" s="58"/>
      <c r="E98" s="58"/>
      <c r="F98" s="58"/>
      <c r="G98" s="58"/>
    </row>
    <row r="99" spans="1:7" s="44" customFormat="1" ht="8.25" customHeight="1">
      <c r="A99" s="20"/>
      <c r="B99" s="26"/>
      <c r="C99" s="26"/>
      <c r="D99" s="55"/>
      <c r="E99" s="55"/>
      <c r="F99" s="55"/>
      <c r="G99" s="55"/>
    </row>
    <row r="100" spans="1:7" s="44" customFormat="1" ht="7.5" customHeight="1">
      <c r="A100" s="20"/>
      <c r="B100" s="20"/>
      <c r="C100" s="20"/>
      <c r="D100" s="20"/>
      <c r="E100" s="27"/>
      <c r="F100" s="27"/>
      <c r="G100" s="27"/>
    </row>
    <row r="101" spans="1:7" s="44" customFormat="1" ht="22.5" customHeight="1">
      <c r="A101" s="20"/>
      <c r="B101" s="21" t="s">
        <v>18</v>
      </c>
      <c r="C101" s="47" t="s">
        <v>90</v>
      </c>
      <c r="D101" s="32"/>
      <c r="E101" s="33"/>
      <c r="F101" s="33"/>
      <c r="G101" s="33"/>
    </row>
    <row r="102" spans="1:7" s="44" customFormat="1" ht="22.5" customHeight="1">
      <c r="A102" s="20"/>
      <c r="B102" s="22" t="s">
        <v>19</v>
      </c>
      <c r="C102" s="48" t="s">
        <v>109</v>
      </c>
      <c r="D102" s="32"/>
      <c r="E102" s="33"/>
      <c r="F102" s="33"/>
      <c r="G102" s="33"/>
    </row>
    <row r="103" spans="1:7" s="44" customFormat="1" ht="43.5" customHeight="1">
      <c r="A103" s="20"/>
      <c r="B103" s="22" t="s">
        <v>20</v>
      </c>
      <c r="C103" s="47" t="s">
        <v>208</v>
      </c>
      <c r="D103" s="32"/>
      <c r="E103" s="33"/>
      <c r="F103" s="33"/>
      <c r="G103" s="33"/>
    </row>
    <row r="104" spans="1:7" s="44" customFormat="1" ht="22.5" customHeight="1">
      <c r="A104" s="20"/>
      <c r="B104" s="22" t="s">
        <v>1367</v>
      </c>
      <c r="C104" s="78" t="s">
        <v>1418</v>
      </c>
      <c r="D104" s="32"/>
      <c r="E104" s="33"/>
      <c r="F104" s="33"/>
      <c r="G104" s="33"/>
    </row>
    <row r="105" spans="1:7" s="44" customFormat="1" ht="22.5" customHeight="1">
      <c r="A105" s="20"/>
      <c r="B105" s="22" t="s">
        <v>1366</v>
      </c>
      <c r="C105" s="78" t="s">
        <v>1419</v>
      </c>
      <c r="D105" s="32"/>
      <c r="E105" s="33"/>
      <c r="F105" s="33"/>
      <c r="G105" s="33"/>
    </row>
    <row r="106" spans="1:7" s="44" customFormat="1" ht="25.5">
      <c r="A106" s="20"/>
      <c r="B106" s="23" t="s">
        <v>1368</v>
      </c>
      <c r="C106" s="78" t="s">
        <v>259</v>
      </c>
      <c r="D106" s="32"/>
      <c r="E106" s="33"/>
      <c r="F106" s="33"/>
      <c r="G106" s="33"/>
    </row>
    <row r="107" spans="1:7" s="44" customFormat="1" ht="22.5" customHeight="1">
      <c r="A107" s="20"/>
      <c r="B107" s="21" t="s">
        <v>1369</v>
      </c>
      <c r="C107" s="46" t="s">
        <v>37</v>
      </c>
      <c r="D107" s="32"/>
      <c r="E107" s="33"/>
      <c r="F107" s="33"/>
      <c r="G107" s="33"/>
    </row>
    <row r="108" spans="1:7" s="44" customFormat="1" ht="22.5" customHeight="1">
      <c r="A108" s="20"/>
      <c r="B108" s="24" t="s">
        <v>1370</v>
      </c>
      <c r="C108" s="53" t="s">
        <v>213</v>
      </c>
      <c r="D108" s="32"/>
      <c r="E108" s="33"/>
      <c r="F108" s="33"/>
      <c r="G108" s="33"/>
    </row>
    <row r="109" spans="1:7" s="44" customFormat="1" ht="22.5" customHeight="1">
      <c r="A109" s="20"/>
      <c r="B109" s="1069" t="s">
        <v>1371</v>
      </c>
      <c r="C109" s="176" t="s">
        <v>289</v>
      </c>
      <c r="D109" s="32"/>
      <c r="E109" s="33"/>
      <c r="F109" s="33"/>
      <c r="G109" s="33"/>
    </row>
    <row r="110" spans="1:7" s="44" customFormat="1" ht="22.5" customHeight="1">
      <c r="A110" s="20"/>
      <c r="B110" s="1070"/>
      <c r="C110" s="180" t="s">
        <v>763</v>
      </c>
      <c r="D110" s="32"/>
      <c r="E110" s="33"/>
      <c r="F110" s="33"/>
      <c r="G110" s="33"/>
    </row>
    <row r="111" spans="1:7" s="44" customFormat="1" ht="38.25">
      <c r="A111" s="20"/>
      <c r="B111" s="24" t="s">
        <v>1372</v>
      </c>
      <c r="C111" s="62" t="s">
        <v>229</v>
      </c>
      <c r="D111" s="32"/>
      <c r="E111" s="33"/>
      <c r="F111" s="33"/>
      <c r="G111" s="33"/>
    </row>
    <row r="112" spans="1:7" s="44" customFormat="1" ht="9.75" customHeight="1">
      <c r="A112" s="20"/>
      <c r="B112" s="25"/>
      <c r="C112" s="25"/>
      <c r="D112" s="58"/>
      <c r="E112" s="58"/>
      <c r="F112" s="58"/>
      <c r="G112" s="58"/>
    </row>
    <row r="113" spans="1:7" s="44" customFormat="1" ht="8.25" customHeight="1">
      <c r="A113" s="20"/>
      <c r="B113" s="26"/>
      <c r="C113" s="26"/>
      <c r="D113" s="55"/>
      <c r="E113" s="55"/>
      <c r="F113" s="55"/>
      <c r="G113" s="55"/>
    </row>
    <row r="114" spans="1:7" s="44" customFormat="1" ht="7.5" customHeight="1">
      <c r="A114" s="20"/>
      <c r="B114" s="20"/>
      <c r="C114" s="20"/>
      <c r="D114" s="20"/>
      <c r="E114" s="27"/>
      <c r="F114" s="27"/>
      <c r="G114" s="27"/>
    </row>
    <row r="115" spans="1:7" s="44" customFormat="1" ht="22.5" customHeight="1">
      <c r="A115" s="20"/>
      <c r="B115" s="21" t="s">
        <v>18</v>
      </c>
      <c r="C115" s="47" t="s">
        <v>91</v>
      </c>
      <c r="D115" s="32"/>
      <c r="F115" s="33"/>
      <c r="G115" s="33"/>
    </row>
    <row r="116" spans="1:7" s="44" customFormat="1" ht="22.5" customHeight="1">
      <c r="A116" s="20"/>
      <c r="B116" s="22" t="s">
        <v>19</v>
      </c>
      <c r="C116" s="48" t="s">
        <v>110</v>
      </c>
      <c r="D116" s="32"/>
      <c r="F116" s="33"/>
      <c r="G116" s="33"/>
    </row>
    <row r="117" spans="1:7" s="44" customFormat="1" ht="25.5">
      <c r="A117" s="20"/>
      <c r="B117" s="22" t="s">
        <v>20</v>
      </c>
      <c r="C117" s="47" t="s">
        <v>207</v>
      </c>
      <c r="D117" s="32"/>
      <c r="F117" s="33"/>
      <c r="G117" s="33"/>
    </row>
    <row r="118" spans="1:7" s="44" customFormat="1" ht="25.5">
      <c r="A118" s="20"/>
      <c r="B118" s="22" t="s">
        <v>1367</v>
      </c>
      <c r="C118" s="78" t="s">
        <v>1416</v>
      </c>
      <c r="D118" s="32"/>
      <c r="F118" s="33"/>
      <c r="G118" s="33"/>
    </row>
    <row r="119" spans="1:7" s="44" customFormat="1" ht="22.5" customHeight="1">
      <c r="A119" s="20"/>
      <c r="B119" s="22" t="s">
        <v>1366</v>
      </c>
      <c r="C119" s="1175" t="s">
        <v>1417</v>
      </c>
      <c r="D119" s="32"/>
      <c r="F119" s="33"/>
      <c r="G119" s="33"/>
    </row>
    <row r="120" spans="1:7" s="44" customFormat="1" ht="25.5">
      <c r="A120" s="20"/>
      <c r="B120" s="23" t="s">
        <v>1368</v>
      </c>
      <c r="C120" s="78" t="s">
        <v>259</v>
      </c>
      <c r="D120" s="32"/>
      <c r="F120" s="33"/>
      <c r="G120" s="33"/>
    </row>
    <row r="121" spans="1:7" s="44" customFormat="1" ht="22.5" customHeight="1">
      <c r="A121" s="20"/>
      <c r="B121" s="21" t="s">
        <v>1369</v>
      </c>
      <c r="C121" s="46" t="s">
        <v>37</v>
      </c>
      <c r="D121" s="32"/>
      <c r="F121" s="33"/>
      <c r="G121" s="33"/>
    </row>
    <row r="122" spans="1:7" s="44" customFormat="1" ht="22.5" customHeight="1">
      <c r="A122" s="20"/>
      <c r="B122" s="24" t="s">
        <v>1370</v>
      </c>
      <c r="C122" s="53" t="s">
        <v>213</v>
      </c>
      <c r="D122" s="32"/>
      <c r="F122" s="33"/>
      <c r="G122" s="33"/>
    </row>
    <row r="123" spans="1:7" s="44" customFormat="1" ht="22.5" customHeight="1">
      <c r="A123" s="20"/>
      <c r="B123" s="1069" t="s">
        <v>1371</v>
      </c>
      <c r="C123" s="176" t="s">
        <v>289</v>
      </c>
      <c r="D123" s="32"/>
      <c r="F123" s="33"/>
      <c r="G123" s="33"/>
    </row>
    <row r="124" spans="1:7" s="44" customFormat="1" ht="22.5" customHeight="1">
      <c r="A124" s="20"/>
      <c r="B124" s="1070"/>
      <c r="C124" s="185" t="s">
        <v>763</v>
      </c>
      <c r="D124" s="32"/>
      <c r="F124" s="33"/>
      <c r="G124" s="33"/>
    </row>
    <row r="125" spans="1:7" s="44" customFormat="1" ht="25.5">
      <c r="A125" s="20"/>
      <c r="B125" s="24" t="s">
        <v>1372</v>
      </c>
      <c r="C125" s="62" t="s">
        <v>230</v>
      </c>
      <c r="D125" s="32"/>
      <c r="F125" s="33"/>
      <c r="G125" s="33"/>
    </row>
    <row r="126" spans="1:7" s="44" customFormat="1" ht="9.75" customHeight="1">
      <c r="A126" s="20"/>
      <c r="B126" s="25"/>
      <c r="C126" s="25"/>
      <c r="D126" s="58"/>
      <c r="F126" s="58"/>
      <c r="G126" s="58"/>
    </row>
    <row r="127" spans="1:7" s="44" customFormat="1" ht="8.25" customHeight="1">
      <c r="A127" s="20"/>
      <c r="B127" s="26"/>
      <c r="C127" s="26"/>
      <c r="D127" s="55"/>
      <c r="E127" s="55"/>
      <c r="F127" s="55"/>
      <c r="G127" s="55"/>
    </row>
    <row r="128" spans="1:7" s="44" customFormat="1" ht="7.5" customHeight="1">
      <c r="A128" s="20"/>
      <c r="B128" s="20"/>
      <c r="C128" s="20"/>
      <c r="D128" s="20"/>
      <c r="E128" s="27"/>
      <c r="F128" s="27"/>
      <c r="G128" s="27"/>
    </row>
    <row r="129" spans="1:7" s="44" customFormat="1" ht="22.5" customHeight="1">
      <c r="A129" s="20"/>
      <c r="B129" s="21" t="s">
        <v>18</v>
      </c>
      <c r="C129" s="47" t="s">
        <v>92</v>
      </c>
      <c r="D129" s="32"/>
      <c r="F129" s="33"/>
      <c r="G129" s="33"/>
    </row>
    <row r="130" spans="1:7" s="44" customFormat="1" ht="22.5" customHeight="1">
      <c r="A130" s="20"/>
      <c r="B130" s="22" t="s">
        <v>19</v>
      </c>
      <c r="C130" s="48" t="s">
        <v>112</v>
      </c>
      <c r="D130" s="32"/>
      <c r="F130" s="33"/>
      <c r="G130" s="33"/>
    </row>
    <row r="131" spans="1:7" s="44" customFormat="1" ht="30.75" customHeight="1">
      <c r="A131" s="20"/>
      <c r="B131" s="22" t="s">
        <v>20</v>
      </c>
      <c r="C131" s="47" t="s">
        <v>224</v>
      </c>
      <c r="D131" s="32"/>
      <c r="F131" s="33"/>
      <c r="G131" s="33"/>
    </row>
    <row r="132" spans="1:7" s="44" customFormat="1" ht="22.5" customHeight="1">
      <c r="A132" s="20"/>
      <c r="B132" s="22" t="s">
        <v>1367</v>
      </c>
      <c r="C132" s="78" t="s">
        <v>1414</v>
      </c>
      <c r="D132" s="32"/>
      <c r="F132" s="33"/>
      <c r="G132" s="33"/>
    </row>
    <row r="133" spans="1:7" s="44" customFormat="1" ht="22.5" customHeight="1">
      <c r="A133" s="20"/>
      <c r="B133" s="22" t="s">
        <v>1366</v>
      </c>
      <c r="C133" s="78" t="s">
        <v>1415</v>
      </c>
      <c r="D133" s="32"/>
      <c r="F133" s="33"/>
      <c r="G133" s="33"/>
    </row>
    <row r="134" spans="1:7" s="44" customFormat="1" ht="25.5">
      <c r="A134" s="20"/>
      <c r="B134" s="23" t="s">
        <v>1368</v>
      </c>
      <c r="C134" s="78" t="s">
        <v>259</v>
      </c>
      <c r="D134" s="32"/>
      <c r="F134" s="33"/>
      <c r="G134" s="33"/>
    </row>
    <row r="135" spans="1:7" s="44" customFormat="1" ht="22.5" customHeight="1">
      <c r="A135" s="20"/>
      <c r="B135" s="21" t="s">
        <v>1369</v>
      </c>
      <c r="C135" s="46" t="s">
        <v>37</v>
      </c>
      <c r="D135" s="32"/>
      <c r="F135" s="33"/>
      <c r="G135" s="33"/>
    </row>
    <row r="136" spans="1:7" s="44" customFormat="1" ht="22.5" customHeight="1">
      <c r="A136" s="20"/>
      <c r="B136" s="24" t="s">
        <v>1370</v>
      </c>
      <c r="C136" s="53" t="s">
        <v>213</v>
      </c>
      <c r="D136" s="32"/>
      <c r="F136" s="33"/>
      <c r="G136" s="33"/>
    </row>
    <row r="137" spans="1:7" s="44" customFormat="1" ht="22.5" customHeight="1">
      <c r="A137" s="20"/>
      <c r="B137" s="1069" t="s">
        <v>1371</v>
      </c>
      <c r="C137" s="176" t="s">
        <v>289</v>
      </c>
      <c r="D137" s="32"/>
      <c r="F137" s="33"/>
      <c r="G137" s="33"/>
    </row>
    <row r="138" spans="1:7" s="44" customFormat="1" ht="25.5">
      <c r="A138" s="20"/>
      <c r="B138" s="1070"/>
      <c r="C138" s="180" t="s">
        <v>764</v>
      </c>
      <c r="D138" s="32"/>
      <c r="F138" s="33"/>
      <c r="G138" s="33"/>
    </row>
    <row r="139" spans="1:7" s="44" customFormat="1" ht="25.5">
      <c r="A139" s="20"/>
      <c r="B139" s="24" t="s">
        <v>1372</v>
      </c>
      <c r="C139" s="62" t="s">
        <v>226</v>
      </c>
      <c r="D139" s="32"/>
      <c r="F139" s="33"/>
      <c r="G139" s="33"/>
    </row>
    <row r="140" spans="1:7" s="44" customFormat="1" ht="9.75" customHeight="1">
      <c r="A140" s="20"/>
      <c r="B140" s="25"/>
      <c r="C140" s="58"/>
      <c r="D140" s="58"/>
      <c r="E140" s="58"/>
      <c r="F140" s="58"/>
      <c r="G140" s="58"/>
    </row>
    <row r="141" spans="1:7" s="44" customFormat="1" ht="8.25" customHeight="1">
      <c r="A141" s="20"/>
      <c r="B141" s="26"/>
      <c r="C141" s="26"/>
      <c r="D141" s="55"/>
      <c r="E141" s="55"/>
      <c r="F141" s="55"/>
      <c r="G141" s="55"/>
    </row>
    <row r="142" spans="1:7" s="44" customFormat="1" ht="7.5" customHeight="1">
      <c r="A142" s="20"/>
      <c r="B142" s="20"/>
      <c r="C142" s="20"/>
      <c r="D142" s="20"/>
      <c r="E142" s="27"/>
      <c r="F142" s="27"/>
      <c r="G142" s="27"/>
    </row>
    <row r="143" spans="1:7" s="44" customFormat="1" ht="22.5" customHeight="1">
      <c r="A143" s="20"/>
      <c r="B143" s="21" t="s">
        <v>18</v>
      </c>
      <c r="C143" s="47" t="s">
        <v>93</v>
      </c>
      <c r="D143" s="32"/>
      <c r="E143" s="33"/>
      <c r="F143" s="33"/>
      <c r="G143" s="33"/>
    </row>
    <row r="144" spans="1:7" s="44" customFormat="1" ht="22.5" customHeight="1">
      <c r="A144" s="20"/>
      <c r="B144" s="22" t="s">
        <v>19</v>
      </c>
      <c r="C144" s="48" t="s">
        <v>111</v>
      </c>
      <c r="D144" s="32"/>
      <c r="E144" s="33"/>
      <c r="F144" s="33"/>
      <c r="G144" s="33"/>
    </row>
    <row r="145" spans="1:7" s="44" customFormat="1" ht="25.5">
      <c r="A145" s="20"/>
      <c r="B145" s="22" t="s">
        <v>20</v>
      </c>
      <c r="C145" s="47" t="s">
        <v>227</v>
      </c>
      <c r="D145" s="32"/>
      <c r="F145" s="33"/>
      <c r="G145" s="33"/>
    </row>
    <row r="146" spans="1:7" s="44" customFormat="1" ht="22.5" customHeight="1">
      <c r="A146" s="20"/>
      <c r="B146" s="22" t="s">
        <v>1367</v>
      </c>
      <c r="C146" s="1175" t="s">
        <v>1388</v>
      </c>
      <c r="D146" s="32"/>
      <c r="F146" s="33"/>
      <c r="G146" s="33"/>
    </row>
    <row r="147" spans="1:7" s="44" customFormat="1" ht="22.5" customHeight="1">
      <c r="A147" s="20"/>
      <c r="B147" s="22" t="s">
        <v>1366</v>
      </c>
      <c r="C147" s="1175" t="s">
        <v>1390</v>
      </c>
      <c r="D147" s="32"/>
      <c r="F147" s="33"/>
      <c r="G147" s="33"/>
    </row>
    <row r="148" spans="1:7" s="44" customFormat="1" ht="25.5">
      <c r="A148" s="20"/>
      <c r="B148" s="23" t="s">
        <v>1368</v>
      </c>
      <c r="C148" s="78" t="s">
        <v>259</v>
      </c>
      <c r="D148" s="32"/>
      <c r="E148" s="33"/>
      <c r="F148" s="33"/>
      <c r="G148" s="33"/>
    </row>
    <row r="149" spans="1:7" s="44" customFormat="1" ht="22.5" customHeight="1">
      <c r="A149" s="20"/>
      <c r="B149" s="21" t="s">
        <v>1369</v>
      </c>
      <c r="C149" s="46" t="s">
        <v>37</v>
      </c>
      <c r="D149" s="32"/>
      <c r="E149" s="33"/>
      <c r="F149" s="33"/>
      <c r="G149" s="33"/>
    </row>
    <row r="150" spans="1:7" s="44" customFormat="1" ht="22.5" customHeight="1">
      <c r="A150" s="20"/>
      <c r="B150" s="24" t="s">
        <v>1370</v>
      </c>
      <c r="C150" s="53" t="s">
        <v>213</v>
      </c>
      <c r="D150" s="32"/>
      <c r="E150" s="33"/>
      <c r="F150" s="33"/>
      <c r="G150" s="33"/>
    </row>
    <row r="151" spans="1:7" s="44" customFormat="1" ht="22.5" customHeight="1">
      <c r="A151" s="20"/>
      <c r="B151" s="1069" t="s">
        <v>1371</v>
      </c>
      <c r="C151" s="176" t="s">
        <v>289</v>
      </c>
      <c r="D151" s="32"/>
      <c r="E151" s="33"/>
      <c r="F151" s="33"/>
      <c r="G151" s="33"/>
    </row>
    <row r="152" spans="1:7" s="44" customFormat="1">
      <c r="A152" s="20"/>
      <c r="B152" s="1070"/>
      <c r="C152" s="180" t="s">
        <v>765</v>
      </c>
      <c r="D152" s="32"/>
      <c r="E152" s="33"/>
      <c r="F152" s="33"/>
      <c r="G152" s="33"/>
    </row>
    <row r="153" spans="1:7" s="44" customFormat="1" ht="25.5">
      <c r="A153" s="20"/>
      <c r="B153" s="24" t="s">
        <v>1372</v>
      </c>
      <c r="C153" s="62" t="s">
        <v>228</v>
      </c>
      <c r="D153" s="32"/>
      <c r="E153" s="33"/>
      <c r="F153" s="33"/>
      <c r="G153" s="33"/>
    </row>
    <row r="154" spans="1:7" s="44" customFormat="1" ht="9.75" customHeight="1">
      <c r="A154" s="20"/>
      <c r="B154" s="25"/>
      <c r="C154" s="25"/>
      <c r="D154" s="58"/>
      <c r="E154" s="58"/>
      <c r="F154" s="58"/>
      <c r="G154" s="58"/>
    </row>
    <row r="155" spans="1:7" s="44" customFormat="1" ht="8.25" customHeight="1">
      <c r="A155" s="20"/>
      <c r="B155" s="26"/>
      <c r="C155" s="26"/>
      <c r="D155" s="55"/>
      <c r="E155" s="55"/>
      <c r="F155" s="55"/>
      <c r="G155" s="55"/>
    </row>
    <row r="156" spans="1:7" s="44" customFormat="1" ht="7.5" customHeight="1">
      <c r="A156" s="20"/>
      <c r="B156" s="20"/>
      <c r="C156" s="20"/>
      <c r="D156" s="20"/>
      <c r="E156" s="27"/>
      <c r="F156" s="27"/>
      <c r="G156" s="27"/>
    </row>
    <row r="157" spans="1:7" s="44" customFormat="1" ht="22.5" customHeight="1">
      <c r="A157" s="20"/>
      <c r="B157" s="21" t="s">
        <v>18</v>
      </c>
      <c r="C157" s="47" t="s">
        <v>94</v>
      </c>
      <c r="D157" s="32"/>
      <c r="E157" s="33"/>
      <c r="F157" s="33"/>
      <c r="G157" s="33"/>
    </row>
    <row r="158" spans="1:7" s="44" customFormat="1" ht="22.5" customHeight="1">
      <c r="A158" s="20"/>
      <c r="B158" s="22" t="s">
        <v>19</v>
      </c>
      <c r="C158" s="48" t="s">
        <v>113</v>
      </c>
      <c r="D158" s="32"/>
      <c r="F158" s="33"/>
      <c r="G158" s="33"/>
    </row>
    <row r="159" spans="1:7" s="44" customFormat="1" ht="25.5">
      <c r="A159" s="20"/>
      <c r="B159" s="22" t="s">
        <v>20</v>
      </c>
      <c r="C159" s="47" t="s">
        <v>222</v>
      </c>
      <c r="D159" s="32"/>
      <c r="E159" s="33"/>
      <c r="F159" s="33"/>
      <c r="G159" s="33"/>
    </row>
    <row r="160" spans="1:7" s="44" customFormat="1" ht="22.5" customHeight="1">
      <c r="A160" s="20"/>
      <c r="B160" s="22" t="s">
        <v>1367</v>
      </c>
      <c r="C160" s="1175" t="s">
        <v>1388</v>
      </c>
      <c r="D160" s="32"/>
      <c r="E160" s="33"/>
      <c r="F160" s="33"/>
      <c r="G160" s="33"/>
    </row>
    <row r="161" spans="1:7" s="44" customFormat="1" ht="22.5" customHeight="1">
      <c r="A161" s="20"/>
      <c r="B161" s="22" t="s">
        <v>1366</v>
      </c>
      <c r="C161" s="1175" t="s">
        <v>1390</v>
      </c>
      <c r="D161" s="32"/>
      <c r="E161" s="33"/>
      <c r="F161" s="33"/>
      <c r="G161" s="33"/>
    </row>
    <row r="162" spans="1:7" s="44" customFormat="1" ht="25.5">
      <c r="A162" s="20"/>
      <c r="B162" s="23" t="s">
        <v>1368</v>
      </c>
      <c r="C162" s="78" t="s">
        <v>259</v>
      </c>
      <c r="D162" s="32"/>
      <c r="E162" s="33"/>
      <c r="F162" s="33"/>
      <c r="G162" s="33"/>
    </row>
    <row r="163" spans="1:7" s="44" customFormat="1" ht="22.5" customHeight="1">
      <c r="A163" s="20"/>
      <c r="B163" s="21" t="s">
        <v>1369</v>
      </c>
      <c r="C163" s="46" t="s">
        <v>37</v>
      </c>
      <c r="D163" s="32"/>
      <c r="E163" s="33"/>
      <c r="F163" s="33"/>
      <c r="G163" s="33"/>
    </row>
    <row r="164" spans="1:7" s="44" customFormat="1" ht="22.5" customHeight="1">
      <c r="A164" s="20"/>
      <c r="B164" s="24" t="s">
        <v>1370</v>
      </c>
      <c r="C164" s="53" t="s">
        <v>213</v>
      </c>
      <c r="D164" s="32"/>
      <c r="E164" s="33"/>
      <c r="F164" s="33"/>
      <c r="G164" s="33"/>
    </row>
    <row r="165" spans="1:7" s="44" customFormat="1" ht="22.5" customHeight="1">
      <c r="A165" s="20"/>
      <c r="B165" s="1069" t="s">
        <v>1371</v>
      </c>
      <c r="C165" s="176" t="s">
        <v>289</v>
      </c>
      <c r="D165" s="32"/>
      <c r="E165" s="33"/>
      <c r="F165" s="33"/>
      <c r="G165" s="33"/>
    </row>
    <row r="166" spans="1:7" s="44" customFormat="1">
      <c r="A166" s="20"/>
      <c r="B166" s="1070"/>
      <c r="C166" s="180" t="s">
        <v>765</v>
      </c>
      <c r="D166" s="32"/>
      <c r="E166" s="33"/>
      <c r="F166" s="33"/>
      <c r="G166" s="33"/>
    </row>
    <row r="167" spans="1:7" s="44" customFormat="1" ht="25.5">
      <c r="A167" s="20"/>
      <c r="B167" s="24" t="s">
        <v>1372</v>
      </c>
      <c r="C167" s="62" t="s">
        <v>223</v>
      </c>
      <c r="D167" s="32"/>
      <c r="E167" s="33"/>
      <c r="F167" s="33"/>
      <c r="G167" s="33"/>
    </row>
    <row r="168" spans="1:7" s="44" customFormat="1" ht="9.75" customHeight="1">
      <c r="A168" s="20"/>
      <c r="B168" s="25"/>
      <c r="C168" s="25"/>
      <c r="D168" s="58"/>
      <c r="E168" s="58"/>
      <c r="F168" s="58"/>
      <c r="G168" s="58"/>
    </row>
    <row r="169" spans="1:7" s="44" customFormat="1" ht="8.25" customHeight="1">
      <c r="A169" s="20"/>
      <c r="B169" s="26"/>
      <c r="C169" s="26"/>
      <c r="D169" s="55"/>
      <c r="E169" s="55"/>
      <c r="F169" s="55"/>
      <c r="G169" s="55"/>
    </row>
    <row r="170" spans="1:7" s="44" customFormat="1" ht="7.5" customHeight="1">
      <c r="A170" s="20"/>
      <c r="B170" s="20"/>
      <c r="C170" s="20"/>
      <c r="D170" s="20"/>
      <c r="E170" s="27"/>
      <c r="F170" s="27"/>
      <c r="G170" s="27"/>
    </row>
    <row r="171" spans="1:7" s="44" customFormat="1" ht="22.5" customHeight="1">
      <c r="A171" s="20"/>
      <c r="B171" s="21" t="s">
        <v>18</v>
      </c>
      <c r="C171" s="47" t="s">
        <v>95</v>
      </c>
      <c r="D171" s="32"/>
      <c r="E171" s="33"/>
      <c r="F171" s="33"/>
      <c r="G171" s="33"/>
    </row>
    <row r="172" spans="1:7" s="44" customFormat="1" ht="22.5" customHeight="1">
      <c r="A172" s="20"/>
      <c r="B172" s="22" t="s">
        <v>19</v>
      </c>
      <c r="C172" s="48" t="s">
        <v>114</v>
      </c>
      <c r="D172" s="32"/>
      <c r="F172" s="33"/>
      <c r="G172" s="33"/>
    </row>
    <row r="173" spans="1:7" s="44" customFormat="1" ht="25.5">
      <c r="A173" s="20"/>
      <c r="B173" s="22" t="s">
        <v>20</v>
      </c>
      <c r="C173" s="47" t="s">
        <v>231</v>
      </c>
      <c r="D173" s="32"/>
      <c r="E173" s="33"/>
      <c r="F173" s="33"/>
      <c r="G173" s="33"/>
    </row>
    <row r="174" spans="1:7" s="44" customFormat="1" ht="22.5" customHeight="1">
      <c r="A174" s="20"/>
      <c r="B174" s="22" t="s">
        <v>1367</v>
      </c>
      <c r="C174" s="1175" t="s">
        <v>1412</v>
      </c>
      <c r="D174" s="32"/>
      <c r="E174" s="33"/>
      <c r="F174" s="33"/>
      <c r="G174" s="33"/>
    </row>
    <row r="175" spans="1:7" s="44" customFormat="1" ht="22.5" customHeight="1">
      <c r="A175" s="20"/>
      <c r="B175" s="22" t="s">
        <v>1366</v>
      </c>
      <c r="C175" s="1175" t="s">
        <v>1413</v>
      </c>
      <c r="D175" s="32"/>
      <c r="E175" s="33"/>
      <c r="F175" s="33"/>
      <c r="G175" s="33"/>
    </row>
    <row r="176" spans="1:7" s="44" customFormat="1" ht="25.5">
      <c r="A176" s="20"/>
      <c r="B176" s="23" t="s">
        <v>1368</v>
      </c>
      <c r="C176" s="78" t="s">
        <v>259</v>
      </c>
      <c r="D176" s="32"/>
      <c r="E176" s="33"/>
      <c r="F176" s="33"/>
      <c r="G176" s="33"/>
    </row>
    <row r="177" spans="1:7" s="44" customFormat="1" ht="22.5" customHeight="1">
      <c r="A177" s="20"/>
      <c r="B177" s="21" t="s">
        <v>1369</v>
      </c>
      <c r="C177" s="46" t="s">
        <v>37</v>
      </c>
      <c r="D177" s="32"/>
      <c r="E177" s="33"/>
      <c r="F177" s="33"/>
      <c r="G177" s="33"/>
    </row>
    <row r="178" spans="1:7" s="44" customFormat="1" ht="22.5" customHeight="1">
      <c r="A178" s="20"/>
      <c r="B178" s="24" t="s">
        <v>1370</v>
      </c>
      <c r="C178" s="53" t="s">
        <v>213</v>
      </c>
      <c r="D178" s="32"/>
      <c r="E178" s="33"/>
      <c r="F178" s="33"/>
      <c r="G178" s="33"/>
    </row>
    <row r="179" spans="1:7" s="44" customFormat="1" ht="22.5" customHeight="1">
      <c r="A179" s="20"/>
      <c r="B179" s="1069" t="s">
        <v>1371</v>
      </c>
      <c r="C179" s="176" t="s">
        <v>289</v>
      </c>
      <c r="D179" s="32"/>
      <c r="F179" s="33"/>
      <c r="G179" s="33"/>
    </row>
    <row r="180" spans="1:7" s="44" customFormat="1">
      <c r="A180" s="20"/>
      <c r="B180" s="1070"/>
      <c r="C180" s="180" t="s">
        <v>766</v>
      </c>
      <c r="D180" s="32"/>
      <c r="F180" s="33"/>
      <c r="G180" s="33"/>
    </row>
    <row r="181" spans="1:7" s="44" customFormat="1" ht="25.5">
      <c r="A181" s="20"/>
      <c r="B181" s="24" t="s">
        <v>1372</v>
      </c>
      <c r="C181" s="69" t="s">
        <v>232</v>
      </c>
      <c r="D181" s="32"/>
      <c r="E181" s="33"/>
      <c r="F181" s="33"/>
      <c r="G181" s="33"/>
    </row>
    <row r="182" spans="1:7" s="71" customFormat="1" ht="6.75" customHeight="1">
      <c r="A182" s="56"/>
      <c r="B182" s="218"/>
      <c r="C182" s="219"/>
      <c r="D182" s="220"/>
      <c r="E182" s="220"/>
      <c r="F182" s="220"/>
      <c r="G182" s="220"/>
    </row>
    <row r="183" spans="1:7" s="44" customFormat="1" ht="8.25" customHeight="1">
      <c r="A183" s="20"/>
      <c r="B183" s="26"/>
      <c r="C183" s="26"/>
      <c r="D183" s="55"/>
      <c r="E183" s="55"/>
      <c r="F183" s="55"/>
      <c r="G183" s="55"/>
    </row>
    <row r="184" spans="1:7" s="44" customFormat="1" ht="7.5" customHeight="1">
      <c r="A184" s="20"/>
      <c r="B184" s="20"/>
      <c r="C184" s="20"/>
      <c r="D184" s="20"/>
      <c r="E184" s="27"/>
      <c r="F184" s="27"/>
      <c r="G184" s="27"/>
    </row>
    <row r="185" spans="1:7" s="44" customFormat="1" ht="22.5" customHeight="1">
      <c r="A185" s="20"/>
      <c r="B185" s="21" t="s">
        <v>18</v>
      </c>
      <c r="C185" s="47" t="s">
        <v>96</v>
      </c>
      <c r="D185" s="32"/>
      <c r="E185" s="33"/>
      <c r="F185" s="33"/>
      <c r="G185" s="33"/>
    </row>
    <row r="186" spans="1:7" s="44" customFormat="1" ht="22.5" customHeight="1">
      <c r="A186" s="20"/>
      <c r="B186" s="22" t="s">
        <v>19</v>
      </c>
      <c r="C186" s="47" t="s">
        <v>1126</v>
      </c>
      <c r="D186" s="32"/>
      <c r="E186" s="33"/>
      <c r="F186" s="33"/>
      <c r="G186" s="33"/>
    </row>
    <row r="187" spans="1:7" s="44" customFormat="1" ht="22.5" customHeight="1">
      <c r="A187" s="20"/>
      <c r="B187" s="22" t="s">
        <v>20</v>
      </c>
      <c r="C187" s="47" t="s">
        <v>1127</v>
      </c>
      <c r="D187" s="32"/>
      <c r="E187" s="33"/>
      <c r="F187" s="33"/>
      <c r="G187" s="33"/>
    </row>
    <row r="188" spans="1:7" s="44" customFormat="1" ht="22.5" customHeight="1">
      <c r="A188" s="20"/>
      <c r="B188" s="22" t="s">
        <v>1367</v>
      </c>
      <c r="C188" s="78" t="s">
        <v>1408</v>
      </c>
      <c r="D188" s="32"/>
      <c r="E188" s="33"/>
      <c r="F188" s="33"/>
      <c r="G188" s="33"/>
    </row>
    <row r="189" spans="1:7" s="44" customFormat="1" ht="22.5" customHeight="1">
      <c r="A189" s="20"/>
      <c r="B189" s="22" t="s">
        <v>1366</v>
      </c>
      <c r="C189" s="78" t="s">
        <v>1409</v>
      </c>
      <c r="D189" s="32"/>
      <c r="E189" s="33"/>
      <c r="F189" s="33"/>
      <c r="G189" s="33"/>
    </row>
    <row r="190" spans="1:7" s="44" customFormat="1" ht="25.5">
      <c r="A190" s="20"/>
      <c r="B190" s="23" t="s">
        <v>1368</v>
      </c>
      <c r="C190" s="78" t="s">
        <v>259</v>
      </c>
      <c r="D190" s="32"/>
      <c r="E190" s="33"/>
      <c r="F190" s="33"/>
      <c r="G190" s="33"/>
    </row>
    <row r="191" spans="1:7" s="44" customFormat="1" ht="22.5" customHeight="1">
      <c r="A191" s="20"/>
      <c r="B191" s="21" t="s">
        <v>1369</v>
      </c>
      <c r="C191" s="78" t="s">
        <v>197</v>
      </c>
      <c r="D191" s="32"/>
      <c r="E191" s="33"/>
      <c r="F191" s="33"/>
      <c r="G191" s="33"/>
    </row>
    <row r="192" spans="1:7" s="44" customFormat="1" ht="22.5" customHeight="1">
      <c r="A192" s="20"/>
      <c r="B192" s="24" t="s">
        <v>1370</v>
      </c>
      <c r="C192" s="53" t="s">
        <v>748</v>
      </c>
      <c r="D192" s="32"/>
      <c r="E192" s="63"/>
      <c r="F192" s="33"/>
      <c r="G192" s="33"/>
    </row>
    <row r="193" spans="1:7" s="44" customFormat="1" ht="22.5" customHeight="1">
      <c r="A193" s="20"/>
      <c r="B193" s="24" t="s">
        <v>1371</v>
      </c>
      <c r="C193" s="221" t="s">
        <v>748</v>
      </c>
      <c r="D193" s="32"/>
      <c r="E193" s="33"/>
      <c r="F193" s="33"/>
      <c r="G193" s="33"/>
    </row>
    <row r="194" spans="1:7" s="44" customFormat="1" ht="25.5">
      <c r="A194" s="20"/>
      <c r="B194" s="24" t="s">
        <v>1372</v>
      </c>
      <c r="C194" s="69" t="s">
        <v>1128</v>
      </c>
      <c r="D194" s="32"/>
      <c r="E194" s="33"/>
      <c r="F194" s="33"/>
      <c r="G194" s="33"/>
    </row>
    <row r="195" spans="1:7" s="44" customFormat="1" ht="9.75" customHeight="1">
      <c r="B195" s="25"/>
      <c r="C195" s="25"/>
      <c r="F195" s="58"/>
      <c r="G195" s="58"/>
    </row>
    <row r="196" spans="1:7" s="44" customFormat="1" ht="8.25" customHeight="1">
      <c r="B196" s="26"/>
      <c r="C196" s="26"/>
      <c r="F196" s="55"/>
      <c r="G196" s="55"/>
    </row>
    <row r="197" spans="1:7" s="44" customFormat="1" ht="7.5" customHeight="1">
      <c r="B197" s="20"/>
      <c r="C197" s="20"/>
      <c r="F197" s="27"/>
      <c r="G197" s="27"/>
    </row>
    <row r="198" spans="1:7" s="44" customFormat="1" ht="22.5" customHeight="1">
      <c r="B198" s="21" t="s">
        <v>18</v>
      </c>
      <c r="C198" s="52" t="s">
        <v>97</v>
      </c>
      <c r="F198" s="33"/>
      <c r="G198" s="33"/>
    </row>
    <row r="199" spans="1:7" s="44" customFormat="1" ht="22.5" customHeight="1">
      <c r="B199" s="22" t="s">
        <v>19</v>
      </c>
      <c r="C199" s="60" t="s">
        <v>852</v>
      </c>
      <c r="F199" s="33"/>
      <c r="G199" s="33"/>
    </row>
    <row r="200" spans="1:7" s="44" customFormat="1" ht="25.5">
      <c r="B200" s="22" t="s">
        <v>20</v>
      </c>
      <c r="C200" s="52" t="s">
        <v>456</v>
      </c>
      <c r="F200" s="33"/>
      <c r="G200" s="33"/>
    </row>
    <row r="201" spans="1:7" s="44" customFormat="1" ht="22.5" customHeight="1">
      <c r="B201" s="22" t="s">
        <v>1367</v>
      </c>
      <c r="C201" s="78" t="s">
        <v>1408</v>
      </c>
      <c r="F201" s="33"/>
      <c r="G201" s="33"/>
    </row>
    <row r="202" spans="1:7" s="44" customFormat="1" ht="22.5" customHeight="1">
      <c r="B202" s="22" t="s">
        <v>1366</v>
      </c>
      <c r="C202" s="78" t="s">
        <v>1409</v>
      </c>
      <c r="F202" s="33"/>
      <c r="G202" s="33"/>
    </row>
    <row r="203" spans="1:7" s="44" customFormat="1" ht="25.5">
      <c r="B203" s="23" t="s">
        <v>1368</v>
      </c>
      <c r="C203" s="87" t="s">
        <v>225</v>
      </c>
      <c r="F203" s="33"/>
      <c r="G203" s="33"/>
    </row>
    <row r="204" spans="1:7" s="44" customFormat="1" ht="22.5" customHeight="1">
      <c r="B204" s="21" t="s">
        <v>1369</v>
      </c>
      <c r="C204" s="78" t="s">
        <v>197</v>
      </c>
      <c r="F204" s="33"/>
      <c r="G204" s="33"/>
    </row>
    <row r="205" spans="1:7" s="44" customFormat="1" ht="22.5" customHeight="1">
      <c r="B205" s="24" t="s">
        <v>1370</v>
      </c>
      <c r="C205" s="53" t="s">
        <v>748</v>
      </c>
      <c r="F205" s="33"/>
      <c r="G205" s="33"/>
    </row>
    <row r="206" spans="1:7" s="44" customFormat="1" ht="22.5" customHeight="1">
      <c r="B206" s="24" t="s">
        <v>1371</v>
      </c>
      <c r="C206" s="53" t="s">
        <v>748</v>
      </c>
      <c r="F206" s="33"/>
      <c r="G206" s="33"/>
    </row>
    <row r="207" spans="1:7" s="44" customFormat="1" ht="25.5">
      <c r="B207" s="24" t="s">
        <v>1372</v>
      </c>
      <c r="C207" s="149" t="s">
        <v>749</v>
      </c>
      <c r="F207" s="33"/>
      <c r="G207" s="33"/>
    </row>
    <row r="208" spans="1:7" s="44" customFormat="1" ht="9.75" customHeight="1">
      <c r="A208" s="20"/>
      <c r="B208" s="25"/>
      <c r="C208" s="25"/>
      <c r="D208" s="58"/>
      <c r="E208" s="58"/>
      <c r="F208" s="58"/>
      <c r="G208" s="58"/>
    </row>
    <row r="209" spans="1:7" s="44" customFormat="1" ht="8.25" customHeight="1">
      <c r="A209" s="20"/>
      <c r="B209" s="26"/>
      <c r="C209" s="26"/>
      <c r="D209" s="55"/>
      <c r="E209" s="55"/>
      <c r="F209" s="55"/>
      <c r="G209" s="55"/>
    </row>
    <row r="210" spans="1:7" s="44" customFormat="1" ht="7.5" customHeight="1">
      <c r="A210" s="20"/>
      <c r="B210" s="20"/>
      <c r="C210" s="20"/>
      <c r="D210" s="20"/>
      <c r="E210" s="27"/>
      <c r="F210" s="27"/>
      <c r="G210" s="27"/>
    </row>
    <row r="211" spans="1:7" s="44" customFormat="1" ht="22.5" customHeight="1">
      <c r="A211" s="20"/>
      <c r="B211" s="21" t="s">
        <v>18</v>
      </c>
      <c r="C211" s="47" t="s">
        <v>98</v>
      </c>
      <c r="D211" s="32"/>
      <c r="E211" s="33"/>
      <c r="F211" s="33"/>
      <c r="G211" s="33"/>
    </row>
    <row r="212" spans="1:7" s="44" customFormat="1" ht="22.5" customHeight="1">
      <c r="A212" s="20"/>
      <c r="B212" s="22" t="s">
        <v>19</v>
      </c>
      <c r="C212" s="48" t="s">
        <v>115</v>
      </c>
      <c r="D212" s="32"/>
      <c r="E212" s="33"/>
      <c r="F212" s="33"/>
      <c r="G212" s="33"/>
    </row>
    <row r="213" spans="1:7" s="44" customFormat="1" ht="22.5" customHeight="1">
      <c r="A213" s="20"/>
      <c r="B213" s="22" t="s">
        <v>20</v>
      </c>
      <c r="C213" s="47" t="s">
        <v>294</v>
      </c>
      <c r="D213" s="32"/>
      <c r="E213" s="33"/>
      <c r="F213" s="33"/>
      <c r="G213" s="33"/>
    </row>
    <row r="214" spans="1:7" s="44" customFormat="1" ht="22.5" customHeight="1">
      <c r="A214" s="20"/>
      <c r="B214" s="22" t="s">
        <v>1367</v>
      </c>
      <c r="C214" s="1050" t="s">
        <v>1382</v>
      </c>
      <c r="D214" s="32"/>
      <c r="E214" s="33"/>
      <c r="F214" s="33"/>
      <c r="G214" s="33"/>
    </row>
    <row r="215" spans="1:7" s="44" customFormat="1" ht="22.5" customHeight="1">
      <c r="A215" s="20"/>
      <c r="B215" s="22" t="s">
        <v>1366</v>
      </c>
      <c r="C215" s="1050" t="s">
        <v>1401</v>
      </c>
      <c r="D215" s="32"/>
      <c r="E215" s="33"/>
      <c r="F215" s="33"/>
      <c r="G215" s="33"/>
    </row>
    <row r="216" spans="1:7" s="44" customFormat="1" ht="25.5">
      <c r="A216" s="20"/>
      <c r="B216" s="23" t="s">
        <v>1368</v>
      </c>
      <c r="C216" s="78" t="s">
        <v>304</v>
      </c>
      <c r="D216" s="32"/>
      <c r="E216" s="33"/>
      <c r="F216" s="33"/>
      <c r="G216" s="33"/>
    </row>
    <row r="217" spans="1:7" s="44" customFormat="1" ht="22.5" customHeight="1">
      <c r="A217" s="20"/>
      <c r="B217" s="21" t="s">
        <v>1369</v>
      </c>
      <c r="C217" s="46" t="s">
        <v>38</v>
      </c>
      <c r="D217" s="32"/>
      <c r="E217" s="33"/>
      <c r="F217" s="33"/>
      <c r="G217" s="33"/>
    </row>
    <row r="218" spans="1:7" s="44" customFormat="1" ht="22.5" customHeight="1">
      <c r="A218" s="20"/>
      <c r="B218" s="24" t="s">
        <v>1370</v>
      </c>
      <c r="C218" s="53" t="s">
        <v>213</v>
      </c>
      <c r="D218" s="32"/>
      <c r="E218" s="63"/>
      <c r="F218" s="33"/>
      <c r="G218" s="33"/>
    </row>
    <row r="219" spans="1:7" s="44" customFormat="1" ht="22.5" customHeight="1">
      <c r="A219" s="20"/>
      <c r="B219" s="1069" t="s">
        <v>1371</v>
      </c>
      <c r="C219" s="216" t="s">
        <v>289</v>
      </c>
      <c r="D219" s="32"/>
      <c r="E219" s="33"/>
      <c r="F219" s="33"/>
      <c r="G219" s="33"/>
    </row>
    <row r="220" spans="1:7" s="44" customFormat="1" ht="22.5" customHeight="1">
      <c r="A220" s="20"/>
      <c r="B220" s="1070"/>
      <c r="C220" s="217" t="s">
        <v>760</v>
      </c>
      <c r="D220" s="32"/>
      <c r="E220" s="33"/>
      <c r="F220" s="33"/>
      <c r="G220" s="33"/>
    </row>
    <row r="221" spans="1:7" s="44" customFormat="1" ht="26.25" customHeight="1">
      <c r="A221" s="20"/>
      <c r="B221" s="24" t="s">
        <v>1372</v>
      </c>
      <c r="C221" s="960" t="s">
        <v>1309</v>
      </c>
      <c r="D221" s="32"/>
      <c r="E221" s="33"/>
      <c r="F221" s="33"/>
      <c r="G221" s="33"/>
    </row>
    <row r="222" spans="1:7" s="44" customFormat="1" ht="9.75" customHeight="1">
      <c r="A222" s="20"/>
      <c r="B222" s="25"/>
      <c r="C222" s="25"/>
      <c r="D222" s="58"/>
      <c r="E222" s="58"/>
      <c r="F222" s="58"/>
      <c r="G222" s="58"/>
    </row>
    <row r="223" spans="1:7" s="44" customFormat="1" ht="8.25" customHeight="1">
      <c r="A223" s="20"/>
      <c r="B223" s="26"/>
      <c r="C223" s="26"/>
      <c r="D223" s="55"/>
      <c r="E223" s="55"/>
      <c r="F223" s="55"/>
      <c r="G223" s="55"/>
    </row>
    <row r="224" spans="1:7" s="44" customFormat="1" ht="7.5" customHeight="1">
      <c r="A224" s="20"/>
      <c r="B224" s="20"/>
      <c r="C224" s="20"/>
      <c r="D224" s="20"/>
      <c r="E224" s="27"/>
      <c r="F224" s="27"/>
      <c r="G224" s="27"/>
    </row>
    <row r="225" spans="1:7" s="44" customFormat="1" ht="22.5" customHeight="1">
      <c r="A225" s="20"/>
      <c r="B225" s="21" t="s">
        <v>18</v>
      </c>
      <c r="C225" s="47" t="s">
        <v>99</v>
      </c>
      <c r="D225" s="32"/>
      <c r="E225" s="33"/>
      <c r="F225" s="33"/>
      <c r="G225" s="33"/>
    </row>
    <row r="226" spans="1:7" s="44" customFormat="1" ht="22.5" customHeight="1">
      <c r="A226" s="20"/>
      <c r="B226" s="22" t="s">
        <v>19</v>
      </c>
      <c r="C226" s="48" t="s">
        <v>116</v>
      </c>
      <c r="D226" s="32"/>
      <c r="E226" s="33"/>
      <c r="F226" s="33"/>
      <c r="G226" s="33"/>
    </row>
    <row r="227" spans="1:7" s="44" customFormat="1" ht="22.5" customHeight="1">
      <c r="A227" s="20"/>
      <c r="B227" s="22" t="s">
        <v>20</v>
      </c>
      <c r="C227" s="47" t="s">
        <v>293</v>
      </c>
      <c r="D227" s="32"/>
      <c r="E227" s="33"/>
      <c r="F227" s="33"/>
      <c r="G227" s="33"/>
    </row>
    <row r="228" spans="1:7" s="44" customFormat="1" ht="22.5" customHeight="1">
      <c r="A228" s="20"/>
      <c r="B228" s="22" t="s">
        <v>1367</v>
      </c>
      <c r="C228" s="1050" t="s">
        <v>1382</v>
      </c>
      <c r="D228" s="32"/>
      <c r="E228" s="33"/>
      <c r="F228" s="33"/>
      <c r="G228" s="33"/>
    </row>
    <row r="229" spans="1:7" s="44" customFormat="1" ht="22.5" customHeight="1">
      <c r="A229" s="20"/>
      <c r="B229" s="22" t="s">
        <v>1366</v>
      </c>
      <c r="C229" s="1050" t="s">
        <v>1401</v>
      </c>
      <c r="D229" s="32"/>
      <c r="E229" s="33"/>
      <c r="F229" s="33"/>
      <c r="G229" s="33"/>
    </row>
    <row r="230" spans="1:7" s="44" customFormat="1" ht="25.5">
      <c r="A230" s="20"/>
      <c r="B230" s="23" t="s">
        <v>1368</v>
      </c>
      <c r="C230" s="78" t="s">
        <v>304</v>
      </c>
      <c r="D230" s="32"/>
      <c r="E230" s="33"/>
      <c r="F230" s="33"/>
      <c r="G230" s="33"/>
    </row>
    <row r="231" spans="1:7" s="44" customFormat="1" ht="22.5" customHeight="1">
      <c r="A231" s="20"/>
      <c r="B231" s="21" t="s">
        <v>1369</v>
      </c>
      <c r="C231" s="46" t="s">
        <v>38</v>
      </c>
      <c r="D231" s="32"/>
      <c r="E231" s="33"/>
      <c r="F231" s="33"/>
      <c r="G231" s="33"/>
    </row>
    <row r="232" spans="1:7" s="44" customFormat="1" ht="22.5" customHeight="1">
      <c r="A232" s="20"/>
      <c r="B232" s="24" t="s">
        <v>1370</v>
      </c>
      <c r="C232" s="53" t="s">
        <v>213</v>
      </c>
      <c r="D232" s="32"/>
      <c r="E232" s="63"/>
      <c r="F232" s="33"/>
      <c r="G232" s="33"/>
    </row>
    <row r="233" spans="1:7" s="44" customFormat="1" ht="22.5" customHeight="1">
      <c r="A233" s="20"/>
      <c r="B233" s="1069" t="s">
        <v>1371</v>
      </c>
      <c r="C233" s="216" t="s">
        <v>289</v>
      </c>
      <c r="D233" s="32"/>
      <c r="E233" s="33"/>
      <c r="F233" s="33"/>
      <c r="G233" s="33"/>
    </row>
    <row r="234" spans="1:7" s="44" customFormat="1" ht="25.5">
      <c r="A234" s="20"/>
      <c r="B234" s="1070"/>
      <c r="C234" s="217" t="s">
        <v>760</v>
      </c>
      <c r="D234" s="32"/>
      <c r="E234" s="33"/>
      <c r="F234" s="33"/>
      <c r="G234" s="33"/>
    </row>
    <row r="235" spans="1:7" s="44" customFormat="1" ht="24.75" customHeight="1">
      <c r="A235" s="20"/>
      <c r="B235" s="24" t="s">
        <v>1372</v>
      </c>
      <c r="C235" s="960" t="s">
        <v>1310</v>
      </c>
      <c r="D235" s="32"/>
      <c r="E235" s="33"/>
      <c r="F235" s="33"/>
      <c r="G235" s="33"/>
    </row>
    <row r="236" spans="1:7" s="44" customFormat="1" ht="9.75" customHeight="1">
      <c r="A236" s="20"/>
      <c r="B236" s="25"/>
      <c r="C236" s="25"/>
      <c r="D236" s="58"/>
      <c r="E236" s="58"/>
      <c r="F236" s="58"/>
      <c r="G236" s="58"/>
    </row>
    <row r="237" spans="1:7" s="44" customFormat="1" ht="8.25" customHeight="1">
      <c r="A237" s="20"/>
      <c r="B237" s="26"/>
      <c r="C237" s="26"/>
      <c r="D237" s="55"/>
      <c r="E237" s="55"/>
      <c r="F237" s="55"/>
      <c r="G237" s="55"/>
    </row>
    <row r="238" spans="1:7" s="44" customFormat="1" ht="7.5" customHeight="1">
      <c r="A238" s="20"/>
      <c r="B238" s="20"/>
      <c r="C238" s="20"/>
      <c r="D238" s="20"/>
      <c r="E238" s="27"/>
      <c r="F238" s="27"/>
      <c r="G238" s="27"/>
    </row>
    <row r="239" spans="1:7" s="44" customFormat="1" ht="22.5" customHeight="1">
      <c r="A239" s="20"/>
      <c r="B239" s="21" t="s">
        <v>18</v>
      </c>
      <c r="C239" s="47" t="s">
        <v>100</v>
      </c>
      <c r="D239" s="32"/>
      <c r="E239" s="33"/>
      <c r="F239" s="33"/>
      <c r="G239" s="33"/>
    </row>
    <row r="240" spans="1:7" s="44" customFormat="1" ht="22.5" customHeight="1">
      <c r="A240" s="20"/>
      <c r="B240" s="22" t="s">
        <v>19</v>
      </c>
      <c r="C240" s="48" t="s">
        <v>1010</v>
      </c>
      <c r="D240" s="32"/>
      <c r="E240" s="33"/>
      <c r="F240" s="33"/>
      <c r="G240" s="33"/>
    </row>
    <row r="241" spans="1:7" s="44" customFormat="1" ht="22.5" customHeight="1">
      <c r="A241" s="20"/>
      <c r="B241" s="22" t="s">
        <v>20</v>
      </c>
      <c r="C241" s="47" t="s">
        <v>1059</v>
      </c>
      <c r="D241" s="32"/>
      <c r="E241" s="33"/>
      <c r="F241" s="33"/>
      <c r="G241" s="33"/>
    </row>
    <row r="242" spans="1:7" s="44" customFormat="1" ht="22.5" customHeight="1">
      <c r="A242" s="20"/>
      <c r="B242" s="22" t="s">
        <v>1367</v>
      </c>
      <c r="C242" s="1050" t="s">
        <v>1382</v>
      </c>
      <c r="D242" s="32"/>
      <c r="E242" s="33"/>
      <c r="F242" s="33"/>
      <c r="G242" s="33"/>
    </row>
    <row r="243" spans="1:7" s="44" customFormat="1" ht="22.5" customHeight="1">
      <c r="A243" s="20"/>
      <c r="B243" s="22" t="s">
        <v>1366</v>
      </c>
      <c r="C243" s="1050" t="s">
        <v>1401</v>
      </c>
      <c r="D243" s="32"/>
      <c r="E243" s="33"/>
      <c r="F243" s="33"/>
      <c r="G243" s="33"/>
    </row>
    <row r="244" spans="1:7" s="44" customFormat="1" ht="25.5">
      <c r="A244" s="20"/>
      <c r="B244" s="23" t="s">
        <v>1368</v>
      </c>
      <c r="C244" s="78" t="s">
        <v>303</v>
      </c>
      <c r="D244" s="32"/>
      <c r="E244" s="33"/>
      <c r="F244" s="33"/>
      <c r="G244" s="33"/>
    </row>
    <row r="245" spans="1:7" s="44" customFormat="1" ht="22.5" customHeight="1">
      <c r="A245" s="20"/>
      <c r="B245" s="21" t="s">
        <v>1369</v>
      </c>
      <c r="C245" s="46" t="s">
        <v>38</v>
      </c>
      <c r="D245" s="32"/>
      <c r="E245" s="33"/>
      <c r="F245" s="33"/>
      <c r="G245" s="33"/>
    </row>
    <row r="246" spans="1:7" s="44" customFormat="1" ht="22.5" customHeight="1">
      <c r="A246" s="20"/>
      <c r="B246" s="24" t="s">
        <v>1370</v>
      </c>
      <c r="C246" s="53" t="s">
        <v>213</v>
      </c>
      <c r="D246" s="32"/>
      <c r="E246" s="33"/>
      <c r="F246" s="33"/>
      <c r="G246" s="33"/>
    </row>
    <row r="247" spans="1:7" s="44" customFormat="1">
      <c r="A247" s="20"/>
      <c r="B247" s="1069" t="s">
        <v>1371</v>
      </c>
      <c r="C247" s="533" t="s">
        <v>1048</v>
      </c>
      <c r="D247" s="32"/>
      <c r="E247" s="33"/>
      <c r="F247" s="33"/>
      <c r="G247" s="33"/>
    </row>
    <row r="248" spans="1:7" s="44" customFormat="1" ht="26.25" customHeight="1">
      <c r="A248" s="20"/>
      <c r="B248" s="1071"/>
      <c r="C248" s="535" t="s">
        <v>1047</v>
      </c>
      <c r="D248" s="32"/>
      <c r="E248" s="33"/>
      <c r="F248" s="33"/>
      <c r="G248" s="33"/>
    </row>
    <row r="249" spans="1:7" s="44" customFormat="1">
      <c r="A249" s="20"/>
      <c r="B249" s="1071"/>
      <c r="C249" s="534" t="s">
        <v>1049</v>
      </c>
      <c r="D249" s="32"/>
      <c r="E249" s="33"/>
      <c r="F249" s="33"/>
      <c r="G249" s="33"/>
    </row>
    <row r="250" spans="1:7" s="44" customFormat="1" ht="22.5" customHeight="1">
      <c r="A250" s="20"/>
      <c r="B250" s="1070"/>
      <c r="C250" s="536" t="s">
        <v>1050</v>
      </c>
      <c r="D250" s="32"/>
      <c r="E250" s="33"/>
      <c r="F250" s="33"/>
      <c r="G250" s="33"/>
    </row>
    <row r="251" spans="1:7" s="44" customFormat="1" ht="25.5">
      <c r="A251" s="20"/>
      <c r="B251" s="24" t="s">
        <v>1372</v>
      </c>
      <c r="C251" s="86" t="s">
        <v>1060</v>
      </c>
      <c r="D251" s="32"/>
      <c r="E251" s="33"/>
      <c r="F251" s="33"/>
      <c r="G251" s="33"/>
    </row>
    <row r="252" spans="1:7" s="44" customFormat="1" ht="9.75" customHeight="1">
      <c r="A252" s="20"/>
      <c r="B252" s="25"/>
      <c r="C252" s="25"/>
      <c r="D252" s="58"/>
      <c r="E252" s="58"/>
      <c r="F252" s="58"/>
      <c r="G252" s="58"/>
    </row>
    <row r="253" spans="1:7" s="44" customFormat="1" ht="8.25" customHeight="1">
      <c r="A253" s="20"/>
      <c r="B253" s="26"/>
      <c r="C253" s="26"/>
      <c r="D253" s="55"/>
      <c r="E253" s="55"/>
      <c r="F253" s="55"/>
      <c r="G253" s="55"/>
    </row>
    <row r="254" spans="1:7" s="71" customFormat="1" ht="8.25" customHeight="1">
      <c r="A254" s="56"/>
      <c r="B254" s="55"/>
      <c r="C254" s="55"/>
      <c r="D254" s="55"/>
      <c r="E254" s="55"/>
      <c r="F254" s="55"/>
      <c r="G254" s="55"/>
    </row>
    <row r="255" spans="1:7" s="44" customFormat="1" ht="22.5" customHeight="1">
      <c r="A255" s="20"/>
      <c r="B255" s="21" t="s">
        <v>18</v>
      </c>
      <c r="C255" s="47" t="s">
        <v>101</v>
      </c>
      <c r="D255" s="32"/>
      <c r="E255" s="33"/>
      <c r="F255" s="33"/>
      <c r="G255" s="33"/>
    </row>
    <row r="256" spans="1:7" s="44" customFormat="1" ht="22.5" customHeight="1">
      <c r="A256" s="20"/>
      <c r="B256" s="22" t="s">
        <v>19</v>
      </c>
      <c r="C256" s="48" t="s">
        <v>1110</v>
      </c>
      <c r="D256" s="32"/>
      <c r="E256" s="33"/>
      <c r="F256" s="33"/>
      <c r="G256" s="33"/>
    </row>
    <row r="257" spans="1:7" s="44" customFormat="1" ht="22.5" customHeight="1">
      <c r="A257" s="20"/>
      <c r="B257" s="22" t="s">
        <v>20</v>
      </c>
      <c r="C257" s="47" t="s">
        <v>854</v>
      </c>
      <c r="D257" s="32"/>
      <c r="E257" s="33"/>
      <c r="F257" s="33"/>
      <c r="G257" s="33"/>
    </row>
    <row r="258" spans="1:7" s="44" customFormat="1" ht="22.5" customHeight="1">
      <c r="A258" s="20"/>
      <c r="B258" s="22" t="s">
        <v>1367</v>
      </c>
      <c r="C258" s="1050" t="s">
        <v>1382</v>
      </c>
      <c r="D258" s="32"/>
      <c r="E258" s="33"/>
      <c r="F258" s="33"/>
      <c r="G258" s="33"/>
    </row>
    <row r="259" spans="1:7" s="44" customFormat="1" ht="22.5" customHeight="1">
      <c r="A259" s="20"/>
      <c r="B259" s="22" t="s">
        <v>1366</v>
      </c>
      <c r="C259" s="1050" t="s">
        <v>1401</v>
      </c>
      <c r="D259" s="32"/>
      <c r="E259" s="33"/>
      <c r="F259" s="33"/>
      <c r="G259" s="33"/>
    </row>
    <row r="260" spans="1:7" s="44" customFormat="1" ht="25.5">
      <c r="A260" s="20"/>
      <c r="B260" s="23" t="s">
        <v>1368</v>
      </c>
      <c r="C260" s="78" t="s">
        <v>303</v>
      </c>
      <c r="D260" s="32"/>
      <c r="E260" s="33"/>
      <c r="F260" s="33"/>
      <c r="G260" s="33"/>
    </row>
    <row r="261" spans="1:7" s="44" customFormat="1" ht="22.5" customHeight="1">
      <c r="A261" s="20"/>
      <c r="B261" s="21" t="s">
        <v>1369</v>
      </c>
      <c r="C261" s="46" t="s">
        <v>38</v>
      </c>
      <c r="D261" s="32"/>
      <c r="E261" s="33"/>
      <c r="F261" s="33"/>
      <c r="G261" s="33"/>
    </row>
    <row r="262" spans="1:7" s="44" customFormat="1" ht="22.5" customHeight="1">
      <c r="A262" s="20"/>
      <c r="B262" s="24" t="s">
        <v>1370</v>
      </c>
      <c r="C262" s="53" t="s">
        <v>213</v>
      </c>
      <c r="D262" s="32"/>
      <c r="E262" s="33"/>
      <c r="F262" s="33"/>
      <c r="G262" s="33"/>
    </row>
    <row r="263" spans="1:7" s="44" customFormat="1" ht="25.5">
      <c r="A263" s="20"/>
      <c r="B263" s="24" t="s">
        <v>1371</v>
      </c>
      <c r="C263" s="536" t="s">
        <v>1050</v>
      </c>
      <c r="D263" s="32"/>
      <c r="E263" s="33"/>
      <c r="F263" s="33"/>
      <c r="G263" s="33"/>
    </row>
    <row r="264" spans="1:7" s="44" customFormat="1" ht="22.5" customHeight="1">
      <c r="A264" s="20"/>
      <c r="B264" s="24" t="s">
        <v>1372</v>
      </c>
      <c r="C264" s="89" t="s">
        <v>1061</v>
      </c>
      <c r="D264" s="32"/>
      <c r="E264" s="33"/>
      <c r="F264" s="33"/>
      <c r="G264" s="33"/>
    </row>
    <row r="265" spans="1:7" s="44" customFormat="1" ht="9.75" customHeight="1">
      <c r="A265" s="20"/>
      <c r="B265" s="25"/>
      <c r="C265" s="25"/>
      <c r="D265" s="58"/>
      <c r="E265" s="58"/>
      <c r="F265" s="58"/>
      <c r="G265" s="58"/>
    </row>
    <row r="266" spans="1:7" s="44" customFormat="1" ht="8.25" customHeight="1">
      <c r="A266" s="20"/>
      <c r="B266" s="26"/>
      <c r="C266" s="26"/>
      <c r="D266" s="55"/>
      <c r="E266" s="55"/>
      <c r="F266" s="55"/>
      <c r="G266" s="55"/>
    </row>
    <row r="267" spans="1:7" s="71" customFormat="1" ht="8.25" customHeight="1">
      <c r="A267" s="56"/>
      <c r="B267" s="55"/>
      <c r="C267" s="55"/>
      <c r="D267" s="55"/>
      <c r="E267" s="55"/>
      <c r="F267" s="55"/>
      <c r="G267" s="55"/>
    </row>
    <row r="268" spans="1:7" s="44" customFormat="1" ht="22.5" customHeight="1">
      <c r="A268" s="20"/>
      <c r="B268" s="21" t="s">
        <v>18</v>
      </c>
      <c r="C268" s="47" t="s">
        <v>102</v>
      </c>
      <c r="D268" s="32"/>
      <c r="E268" s="33"/>
      <c r="F268" s="33"/>
      <c r="G268" s="33"/>
    </row>
    <row r="269" spans="1:7" s="44" customFormat="1" ht="22.5" customHeight="1">
      <c r="A269" s="20"/>
      <c r="B269" s="22" t="s">
        <v>19</v>
      </c>
      <c r="C269" s="48" t="s">
        <v>1011</v>
      </c>
      <c r="D269" s="32"/>
      <c r="E269" s="33"/>
      <c r="F269" s="33"/>
      <c r="G269" s="33"/>
    </row>
    <row r="270" spans="1:7" s="44" customFormat="1" ht="22.5" customHeight="1">
      <c r="A270" s="20"/>
      <c r="B270" s="22" t="s">
        <v>20</v>
      </c>
      <c r="C270" s="47" t="s">
        <v>295</v>
      </c>
      <c r="D270" s="32"/>
      <c r="E270" s="33"/>
      <c r="F270" s="33"/>
      <c r="G270" s="33"/>
    </row>
    <row r="271" spans="1:7" s="44" customFormat="1" ht="22.5" customHeight="1">
      <c r="A271" s="20"/>
      <c r="B271" s="22" t="s">
        <v>1367</v>
      </c>
      <c r="C271" s="78" t="s">
        <v>1411</v>
      </c>
      <c r="D271" s="32"/>
      <c r="E271" s="33"/>
      <c r="F271" s="33"/>
      <c r="G271" s="33"/>
    </row>
    <row r="272" spans="1:7" s="44" customFormat="1" ht="22.5" customHeight="1">
      <c r="A272" s="20"/>
      <c r="B272" s="22" t="s">
        <v>1366</v>
      </c>
      <c r="C272" s="78" t="s">
        <v>1410</v>
      </c>
      <c r="D272" s="32"/>
      <c r="E272" s="33"/>
      <c r="F272" s="33"/>
      <c r="G272" s="33"/>
    </row>
    <row r="273" spans="1:7" s="44" customFormat="1" ht="25.5">
      <c r="A273" s="20"/>
      <c r="B273" s="23" t="s">
        <v>1368</v>
      </c>
      <c r="C273" s="78" t="s">
        <v>303</v>
      </c>
      <c r="D273" s="32"/>
      <c r="E273" s="33"/>
      <c r="F273" s="33"/>
      <c r="G273" s="33"/>
    </row>
    <row r="274" spans="1:7" s="44" customFormat="1" ht="22.5" customHeight="1">
      <c r="A274" s="20"/>
      <c r="B274" s="21" t="s">
        <v>1369</v>
      </c>
      <c r="C274" s="46" t="s">
        <v>38</v>
      </c>
      <c r="D274" s="32"/>
      <c r="E274" s="33"/>
      <c r="F274" s="33"/>
      <c r="G274" s="33"/>
    </row>
    <row r="275" spans="1:7" s="44" customFormat="1" ht="22.5" customHeight="1">
      <c r="A275" s="20"/>
      <c r="B275" s="24" t="s">
        <v>1370</v>
      </c>
      <c r="C275" s="53" t="s">
        <v>213</v>
      </c>
      <c r="D275" s="32"/>
      <c r="E275" s="33"/>
      <c r="F275" s="33"/>
      <c r="G275" s="33"/>
    </row>
    <row r="276" spans="1:7" s="44" customFormat="1" ht="22.5" customHeight="1">
      <c r="A276" s="20"/>
      <c r="B276" s="1069" t="s">
        <v>1371</v>
      </c>
      <c r="C276" s="533" t="s">
        <v>1048</v>
      </c>
      <c r="D276" s="32"/>
      <c r="E276" s="33"/>
      <c r="F276" s="33"/>
      <c r="G276" s="33"/>
    </row>
    <row r="277" spans="1:7" s="44" customFormat="1" ht="22.5" customHeight="1">
      <c r="A277" s="20"/>
      <c r="B277" s="1071"/>
      <c r="C277" s="535" t="s">
        <v>1047</v>
      </c>
      <c r="D277" s="32"/>
      <c r="E277" s="33"/>
      <c r="F277" s="33"/>
      <c r="G277" s="33"/>
    </row>
    <row r="278" spans="1:7" s="44" customFormat="1" ht="22.5" customHeight="1">
      <c r="A278" s="20"/>
      <c r="B278" s="1071"/>
      <c r="C278" s="534" t="s">
        <v>1049</v>
      </c>
      <c r="D278" s="32"/>
      <c r="E278" s="33"/>
      <c r="F278" s="33"/>
      <c r="G278" s="33"/>
    </row>
    <row r="279" spans="1:7" s="44" customFormat="1" ht="26.25" customHeight="1">
      <c r="A279" s="20"/>
      <c r="B279" s="1070"/>
      <c r="C279" s="536" t="s">
        <v>1050</v>
      </c>
      <c r="D279" s="32"/>
      <c r="E279" s="33"/>
      <c r="F279" s="33"/>
      <c r="G279" s="33"/>
    </row>
    <row r="280" spans="1:7" s="44" customFormat="1" ht="28.5" customHeight="1">
      <c r="A280" s="20"/>
      <c r="B280" s="24" t="s">
        <v>1372</v>
      </c>
      <c r="C280" s="86" t="s">
        <v>1062</v>
      </c>
      <c r="D280" s="32"/>
      <c r="E280" s="33"/>
      <c r="F280" s="33"/>
      <c r="G280" s="33"/>
    </row>
    <row r="281" spans="1:7" ht="7.5" customHeight="1">
      <c r="A281" s="20"/>
      <c r="B281" s="25"/>
      <c r="C281" s="25"/>
      <c r="D281" s="58"/>
      <c r="E281" s="58"/>
      <c r="F281" s="20"/>
      <c r="G281" s="20"/>
    </row>
    <row r="282" spans="1:7" ht="7.5" customHeight="1">
      <c r="A282" s="20"/>
      <c r="B282" s="26"/>
      <c r="C282" s="26"/>
      <c r="D282" s="55"/>
      <c r="E282" s="55"/>
      <c r="F282" s="20"/>
      <c r="G282" s="20"/>
    </row>
    <row r="283" spans="1:7" ht="7.5" customHeight="1">
      <c r="A283" s="20"/>
      <c r="B283" s="20"/>
      <c r="C283" s="20"/>
      <c r="D283" s="20"/>
      <c r="E283" s="27"/>
      <c r="F283" s="20"/>
      <c r="G283" s="20"/>
    </row>
    <row r="284" spans="1:7" ht="22.5" customHeight="1">
      <c r="A284" s="20"/>
      <c r="B284" s="21" t="s">
        <v>18</v>
      </c>
      <c r="C284" s="47" t="s">
        <v>853</v>
      </c>
      <c r="D284" s="32"/>
      <c r="E284" s="33"/>
      <c r="F284" s="20"/>
      <c r="G284" s="20"/>
    </row>
    <row r="285" spans="1:7" ht="22.5" customHeight="1">
      <c r="A285" s="20"/>
      <c r="B285" s="22" t="s">
        <v>19</v>
      </c>
      <c r="C285" s="48" t="s">
        <v>35</v>
      </c>
      <c r="D285" s="32"/>
      <c r="E285" s="33"/>
      <c r="F285" s="20"/>
      <c r="G285" s="20"/>
    </row>
    <row r="286" spans="1:7" ht="22.5" customHeight="1">
      <c r="A286" s="20"/>
      <c r="B286" s="22" t="s">
        <v>20</v>
      </c>
      <c r="C286" s="47" t="s">
        <v>1294</v>
      </c>
      <c r="D286" s="32"/>
      <c r="E286" s="33"/>
    </row>
    <row r="287" spans="1:7" s="44" customFormat="1" ht="22.5" customHeight="1">
      <c r="A287" s="20"/>
      <c r="B287" s="22" t="s">
        <v>1367</v>
      </c>
      <c r="C287" s="78" t="s">
        <v>1373</v>
      </c>
      <c r="D287" s="32"/>
      <c r="E287" s="33"/>
    </row>
    <row r="288" spans="1:7" s="44" customFormat="1" ht="22.5" customHeight="1">
      <c r="A288" s="20"/>
      <c r="B288" s="22" t="s">
        <v>1366</v>
      </c>
      <c r="C288" s="78" t="s">
        <v>1374</v>
      </c>
      <c r="D288" s="32"/>
      <c r="E288" s="33"/>
    </row>
    <row r="289" spans="1:5" ht="22.5" customHeight="1">
      <c r="A289" s="20"/>
      <c r="B289" s="23" t="s">
        <v>1368</v>
      </c>
      <c r="C289" s="78" t="s">
        <v>240</v>
      </c>
      <c r="D289" s="32"/>
      <c r="E289" s="33"/>
    </row>
    <row r="290" spans="1:5" ht="22.5" customHeight="1">
      <c r="A290" s="20"/>
      <c r="B290" s="21" t="s">
        <v>1369</v>
      </c>
      <c r="C290" s="46" t="s">
        <v>38</v>
      </c>
      <c r="D290" s="32"/>
      <c r="E290" s="33"/>
    </row>
    <row r="291" spans="1:5" ht="22.5" customHeight="1">
      <c r="A291" s="20"/>
      <c r="B291" s="24" t="s">
        <v>1370</v>
      </c>
      <c r="C291" s="59" t="s">
        <v>237</v>
      </c>
      <c r="D291" s="32"/>
      <c r="E291" s="33"/>
    </row>
    <row r="292" spans="1:5" ht="22.5" customHeight="1">
      <c r="A292" s="20"/>
      <c r="B292" s="24" t="s">
        <v>1371</v>
      </c>
      <c r="C292" s="59" t="s">
        <v>199</v>
      </c>
      <c r="D292" s="32"/>
      <c r="E292" s="79"/>
    </row>
    <row r="293" spans="1:5" ht="22.5" customHeight="1">
      <c r="A293" s="20"/>
      <c r="B293" s="24" t="s">
        <v>1372</v>
      </c>
      <c r="C293" s="75" t="s">
        <v>353</v>
      </c>
      <c r="D293" s="32"/>
      <c r="E293" s="33"/>
    </row>
  </sheetData>
  <mergeCells count="18">
    <mergeCell ref="B247:B250"/>
    <mergeCell ref="B276:B279"/>
    <mergeCell ref="B219:B220"/>
    <mergeCell ref="B233:B234"/>
    <mergeCell ref="B151:B152"/>
    <mergeCell ref="B165:B166"/>
    <mergeCell ref="B179:B180"/>
    <mergeCell ref="B67:B68"/>
    <mergeCell ref="B95:B96"/>
    <mergeCell ref="B109:B110"/>
    <mergeCell ref="B123:B124"/>
    <mergeCell ref="B137:B138"/>
    <mergeCell ref="B81:B82"/>
    <mergeCell ref="A1:D1"/>
    <mergeCell ref="B11:B12"/>
    <mergeCell ref="B25:B26"/>
    <mergeCell ref="B39:B40"/>
    <mergeCell ref="B53:B54"/>
  </mergeCells>
  <hyperlinks>
    <hyperlink ref="C109" r:id="rId1" xr:uid="{00000000-0004-0000-0900-000000000000}"/>
    <hyperlink ref="C151" r:id="rId2" xr:uid="{00000000-0004-0000-0900-000001000000}"/>
    <hyperlink ref="C165" r:id="rId3" xr:uid="{00000000-0004-0000-0900-000002000000}"/>
    <hyperlink ref="C95" r:id="rId4" xr:uid="{00000000-0004-0000-0900-000003000000}"/>
    <hyperlink ref="C179" r:id="rId5" xr:uid="{00000000-0004-0000-0900-000004000000}"/>
    <hyperlink ref="C11" r:id="rId6" xr:uid="{00000000-0004-0000-0900-000005000000}"/>
    <hyperlink ref="C25" r:id="rId7" xr:uid="{00000000-0004-0000-0900-000006000000}"/>
    <hyperlink ref="C39" r:id="rId8" xr:uid="{00000000-0004-0000-0900-000007000000}"/>
    <hyperlink ref="C53" r:id="rId9" xr:uid="{00000000-0004-0000-0900-000008000000}"/>
    <hyperlink ref="C67" r:id="rId10" xr:uid="{00000000-0004-0000-0900-000009000000}"/>
    <hyperlink ref="C137" r:id="rId11" xr:uid="{00000000-0004-0000-0900-00000A000000}"/>
    <hyperlink ref="C123" r:id="rId12" xr:uid="{00000000-0004-0000-0900-00000B000000}"/>
    <hyperlink ref="C219" r:id="rId13" xr:uid="{00000000-0004-0000-0900-00000C000000}"/>
    <hyperlink ref="C233" r:id="rId14" xr:uid="{00000000-0004-0000-0900-00000D000000}"/>
    <hyperlink ref="A1:D1" location="'Quadre de comandament'!D38" display="Indicadors del procés 310.3.3 Metodologia d'ensenyament i avaluació" xr:uid="{66197735-A0D6-49E7-B57C-4D810E965670}"/>
    <hyperlink ref="C248" r:id="rId15" xr:uid="{770839B2-2AD3-4E88-8485-4A8AC49528EC}"/>
    <hyperlink ref="C250" r:id="rId16" xr:uid="{28A16312-488D-4D7D-8515-A97ED5FB8DB4}"/>
    <hyperlink ref="C263" r:id="rId17" xr:uid="{BB0D58D2-D142-450C-9097-66F1544292D6}"/>
    <hyperlink ref="C277" r:id="rId18" xr:uid="{3E87F111-13CC-44F5-8667-BCE74BBD294B}"/>
    <hyperlink ref="C279" r:id="rId19" xr:uid="{DD1AB243-5FA4-4AB4-BAF7-5C838493AC14}"/>
  </hyperlinks>
  <pageMargins left="0.7" right="0.7" top="0.75" bottom="0.75" header="0.3" footer="0.3"/>
  <pageSetup paperSize="9" orientation="portrait" r:id="rId2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79998168889431442"/>
  </sheetPr>
  <dimension ref="A1:G904"/>
  <sheetViews>
    <sheetView workbookViewId="0">
      <pane ySplit="1" topLeftCell="A2" activePane="bottomLeft" state="frozen"/>
      <selection pane="bottomLeft" activeCell="B2" sqref="B2"/>
    </sheetView>
  </sheetViews>
  <sheetFormatPr baseColWidth="10" defaultColWidth="12.7109375" defaultRowHeight="12.75"/>
  <cols>
    <col min="1" max="1" width="3.42578125" style="41" customWidth="1"/>
    <col min="2" max="2" width="27.7109375" style="41" customWidth="1"/>
    <col min="3" max="3" width="128.42578125" style="41" customWidth="1"/>
    <col min="4" max="4" width="3.42578125" style="41" customWidth="1"/>
    <col min="5" max="5" width="14.140625" style="41" customWidth="1"/>
    <col min="6" max="7" width="9" style="41" customWidth="1"/>
    <col min="8" max="16384" width="12.7109375" style="41"/>
  </cols>
  <sheetData>
    <row r="1" spans="1:7" ht="22.5" customHeight="1">
      <c r="A1" s="1068" t="s">
        <v>1266</v>
      </c>
      <c r="B1" s="1068"/>
      <c r="C1" s="1068"/>
      <c r="D1" s="1068"/>
      <c r="E1" s="49"/>
      <c r="F1" s="49"/>
      <c r="G1" s="49"/>
    </row>
    <row r="2" spans="1:7" ht="22.5" customHeight="1">
      <c r="A2" s="20"/>
      <c r="B2" s="20"/>
      <c r="C2" s="20"/>
      <c r="D2" s="20"/>
      <c r="E2" s="20"/>
      <c r="F2" s="20"/>
      <c r="G2" s="20"/>
    </row>
    <row r="3" spans="1:7" ht="22.5" customHeight="1">
      <c r="A3" s="20"/>
      <c r="B3" s="21" t="s">
        <v>18</v>
      </c>
      <c r="C3" s="47" t="s">
        <v>118</v>
      </c>
      <c r="D3" s="32"/>
      <c r="E3" s="33"/>
      <c r="F3" s="33"/>
      <c r="G3" s="33"/>
    </row>
    <row r="4" spans="1:7" ht="22.5" customHeight="1">
      <c r="A4" s="20"/>
      <c r="B4" s="22" t="s">
        <v>19</v>
      </c>
      <c r="C4" s="47" t="s">
        <v>201</v>
      </c>
      <c r="D4" s="32"/>
      <c r="E4" s="33"/>
      <c r="F4" s="33"/>
      <c r="G4" s="33"/>
    </row>
    <row r="5" spans="1:7" ht="25.5">
      <c r="A5" s="20"/>
      <c r="B5" s="22" t="s">
        <v>20</v>
      </c>
      <c r="C5" s="47" t="s">
        <v>248</v>
      </c>
      <c r="D5" s="32"/>
      <c r="E5" s="33"/>
      <c r="F5" s="33"/>
      <c r="G5" s="33"/>
    </row>
    <row r="6" spans="1:7" s="44" customFormat="1" ht="22.5" customHeight="1">
      <c r="A6" s="20"/>
      <c r="B6" s="22" t="s">
        <v>1367</v>
      </c>
      <c r="C6" s="46" t="s">
        <v>1438</v>
      </c>
      <c r="D6" s="32"/>
      <c r="E6" s="33"/>
      <c r="F6" s="33"/>
      <c r="G6" s="33"/>
    </row>
    <row r="7" spans="1:7" s="44" customFormat="1" ht="22.5" customHeight="1">
      <c r="A7" s="20"/>
      <c r="B7" s="22" t="s">
        <v>1366</v>
      </c>
      <c r="C7" s="46" t="s">
        <v>1433</v>
      </c>
      <c r="D7" s="32"/>
      <c r="E7" s="33"/>
      <c r="F7" s="33"/>
      <c r="G7" s="33"/>
    </row>
    <row r="8" spans="1:7" ht="25.5">
      <c r="A8" s="20"/>
      <c r="B8" s="23" t="s">
        <v>1368</v>
      </c>
      <c r="C8" s="46" t="s">
        <v>240</v>
      </c>
      <c r="D8" s="32"/>
      <c r="E8" s="33"/>
      <c r="F8" s="33"/>
      <c r="G8" s="33"/>
    </row>
    <row r="9" spans="1:7" ht="22.5" customHeight="1">
      <c r="A9" s="20"/>
      <c r="B9" s="21" t="s">
        <v>1369</v>
      </c>
      <c r="C9" s="46" t="s">
        <v>37</v>
      </c>
      <c r="D9" s="32"/>
      <c r="E9" s="33"/>
      <c r="F9" s="33"/>
      <c r="G9" s="33"/>
    </row>
    <row r="10" spans="1:7" ht="27" customHeight="1">
      <c r="A10" s="20"/>
      <c r="B10" s="24" t="s">
        <v>1370</v>
      </c>
      <c r="C10" s="46" t="s">
        <v>211</v>
      </c>
      <c r="D10" s="32"/>
      <c r="E10" s="33"/>
      <c r="F10" s="33"/>
      <c r="G10" s="33"/>
    </row>
    <row r="11" spans="1:7" ht="24" customHeight="1">
      <c r="A11" s="20"/>
      <c r="B11" s="24" t="s">
        <v>1371</v>
      </c>
      <c r="C11" s="46" t="s">
        <v>211</v>
      </c>
      <c r="D11" s="32"/>
      <c r="E11" s="33"/>
      <c r="F11" s="33"/>
      <c r="G11" s="33"/>
    </row>
    <row r="12" spans="1:7" ht="22.5" customHeight="1">
      <c r="A12" s="20"/>
      <c r="B12" s="24" t="s">
        <v>1372</v>
      </c>
      <c r="C12" s="51" t="s">
        <v>1017</v>
      </c>
      <c r="D12" s="32"/>
      <c r="E12" s="33"/>
      <c r="F12" s="33"/>
      <c r="G12" s="33"/>
    </row>
    <row r="13" spans="1:7" ht="9.75" customHeight="1">
      <c r="A13" s="20"/>
      <c r="B13" s="25"/>
      <c r="C13" s="25"/>
      <c r="D13" s="25"/>
      <c r="E13" s="25"/>
      <c r="F13" s="25"/>
      <c r="G13" s="25"/>
    </row>
    <row r="14" spans="1:7" ht="8.25" customHeight="1">
      <c r="A14" s="20"/>
      <c r="B14" s="26"/>
      <c r="C14" s="26"/>
      <c r="D14" s="55"/>
      <c r="E14" s="55"/>
      <c r="F14" s="55"/>
      <c r="G14" s="55"/>
    </row>
    <row r="15" spans="1:7" ht="7.5" customHeight="1">
      <c r="A15" s="20"/>
      <c r="B15" s="20"/>
      <c r="C15" s="20"/>
      <c r="D15" s="20"/>
      <c r="E15" s="27"/>
      <c r="F15" s="27"/>
      <c r="G15" s="27"/>
    </row>
    <row r="16" spans="1:7" ht="22.5" customHeight="1">
      <c r="A16" s="20"/>
      <c r="B16" s="21" t="s">
        <v>18</v>
      </c>
      <c r="C16" s="47" t="s">
        <v>119</v>
      </c>
      <c r="D16" s="32"/>
      <c r="E16" s="33"/>
      <c r="F16" s="33"/>
      <c r="G16" s="33"/>
    </row>
    <row r="17" spans="1:7" ht="22.5" customHeight="1">
      <c r="A17" s="20"/>
      <c r="B17" s="22" t="s">
        <v>19</v>
      </c>
      <c r="C17" s="48" t="s">
        <v>202</v>
      </c>
      <c r="D17" s="32"/>
      <c r="E17" s="33"/>
      <c r="F17" s="33"/>
      <c r="G17" s="33"/>
    </row>
    <row r="18" spans="1:7" ht="25.5">
      <c r="A18" s="20"/>
      <c r="B18" s="22" t="s">
        <v>20</v>
      </c>
      <c r="C18" s="47" t="s">
        <v>249</v>
      </c>
      <c r="D18" s="32"/>
      <c r="E18" s="33"/>
      <c r="F18" s="33"/>
      <c r="G18" s="33"/>
    </row>
    <row r="19" spans="1:7" s="44" customFormat="1" ht="22.5" customHeight="1">
      <c r="A19" s="20"/>
      <c r="B19" s="22" t="s">
        <v>1367</v>
      </c>
      <c r="C19" s="46" t="s">
        <v>1437</v>
      </c>
      <c r="D19" s="32"/>
      <c r="E19" s="33"/>
      <c r="F19" s="33"/>
      <c r="G19" s="33"/>
    </row>
    <row r="20" spans="1:7" s="44" customFormat="1" ht="22.5" customHeight="1">
      <c r="A20" s="20"/>
      <c r="B20" s="22" t="s">
        <v>1366</v>
      </c>
      <c r="C20" s="46" t="s">
        <v>1432</v>
      </c>
      <c r="D20" s="32"/>
      <c r="E20" s="33"/>
      <c r="F20" s="33"/>
      <c r="G20" s="33"/>
    </row>
    <row r="21" spans="1:7" ht="25.5">
      <c r="A21" s="20"/>
      <c r="B21" s="23" t="s">
        <v>1368</v>
      </c>
      <c r="C21" s="46" t="s">
        <v>240</v>
      </c>
      <c r="D21" s="32"/>
      <c r="E21" s="33"/>
      <c r="F21" s="33"/>
      <c r="G21" s="33"/>
    </row>
    <row r="22" spans="1:7" ht="22.5" customHeight="1">
      <c r="A22" s="20"/>
      <c r="B22" s="21" t="s">
        <v>1369</v>
      </c>
      <c r="C22" s="46" t="s">
        <v>37</v>
      </c>
      <c r="D22" s="32"/>
      <c r="E22" s="33"/>
      <c r="F22" s="33"/>
      <c r="G22" s="33"/>
    </row>
    <row r="23" spans="1:7" ht="22.5" customHeight="1">
      <c r="A23" s="20"/>
      <c r="B23" s="24" t="s">
        <v>1370</v>
      </c>
      <c r="C23" s="46" t="s">
        <v>211</v>
      </c>
      <c r="D23" s="32"/>
      <c r="E23" s="33"/>
      <c r="F23" s="33"/>
      <c r="G23" s="33"/>
    </row>
    <row r="24" spans="1:7" ht="22.5" customHeight="1">
      <c r="A24" s="20"/>
      <c r="B24" s="24" t="s">
        <v>1371</v>
      </c>
      <c r="C24" s="46" t="s">
        <v>211</v>
      </c>
      <c r="D24" s="32"/>
      <c r="E24" s="33"/>
      <c r="F24" s="33"/>
      <c r="G24" s="33"/>
    </row>
    <row r="25" spans="1:7" ht="22.5" customHeight="1">
      <c r="A25" s="20"/>
      <c r="B25" s="24" t="s">
        <v>1372</v>
      </c>
      <c r="C25" s="45" t="s">
        <v>247</v>
      </c>
      <c r="D25" s="32"/>
      <c r="E25" s="33"/>
      <c r="F25" s="33"/>
      <c r="G25" s="33"/>
    </row>
    <row r="26" spans="1:7" ht="9.75" customHeight="1">
      <c r="A26" s="20"/>
      <c r="B26" s="25"/>
      <c r="C26" s="25"/>
      <c r="D26" s="25"/>
      <c r="E26" s="25"/>
      <c r="F26" s="25"/>
      <c r="G26" s="25"/>
    </row>
    <row r="27" spans="1:7" ht="8.25" customHeight="1">
      <c r="A27" s="20"/>
      <c r="B27" s="26"/>
      <c r="C27" s="26"/>
      <c r="D27" s="55"/>
      <c r="E27" s="55"/>
      <c r="F27" s="55"/>
      <c r="G27" s="55"/>
    </row>
    <row r="28" spans="1:7" ht="7.5" customHeight="1">
      <c r="A28" s="20"/>
      <c r="B28" s="20"/>
      <c r="C28" s="20"/>
      <c r="D28" s="20"/>
      <c r="E28" s="27"/>
      <c r="F28" s="27"/>
      <c r="G28" s="27"/>
    </row>
    <row r="29" spans="1:7" s="44" customFormat="1" ht="22.5" customHeight="1">
      <c r="A29" s="20"/>
      <c r="B29" s="21" t="s">
        <v>18</v>
      </c>
      <c r="C29" s="47" t="s">
        <v>120</v>
      </c>
      <c r="D29" s="32"/>
      <c r="E29" s="33"/>
      <c r="F29" s="33"/>
      <c r="G29" s="33"/>
    </row>
    <row r="30" spans="1:7" s="44" customFormat="1" ht="22.5" customHeight="1">
      <c r="A30" s="20"/>
      <c r="B30" s="22" t="s">
        <v>19</v>
      </c>
      <c r="C30" s="48" t="s">
        <v>883</v>
      </c>
      <c r="D30" s="32"/>
      <c r="E30" s="33"/>
      <c r="F30" s="33"/>
      <c r="G30" s="33"/>
    </row>
    <row r="31" spans="1:7" s="44" customFormat="1" ht="25.5">
      <c r="A31" s="20"/>
      <c r="B31" s="22" t="s">
        <v>20</v>
      </c>
      <c r="C31" s="47" t="s">
        <v>888</v>
      </c>
      <c r="D31" s="32"/>
      <c r="E31" s="33"/>
      <c r="F31" s="33"/>
      <c r="G31" s="33"/>
    </row>
    <row r="32" spans="1:7" s="44" customFormat="1" ht="22.5" customHeight="1">
      <c r="A32" s="20"/>
      <c r="B32" s="22" t="s">
        <v>1367</v>
      </c>
      <c r="C32" s="1175" t="s">
        <v>1436</v>
      </c>
      <c r="D32" s="32"/>
      <c r="E32" s="33"/>
      <c r="F32" s="33"/>
      <c r="G32" s="33"/>
    </row>
    <row r="33" spans="1:7" s="44" customFormat="1" ht="22.5" customHeight="1">
      <c r="A33" s="20"/>
      <c r="B33" s="22" t="s">
        <v>1366</v>
      </c>
      <c r="C33" s="1178" t="s">
        <v>1431</v>
      </c>
      <c r="D33" s="32"/>
      <c r="E33" s="33"/>
      <c r="F33" s="33"/>
      <c r="G33" s="33"/>
    </row>
    <row r="34" spans="1:7" s="44" customFormat="1" ht="25.5">
      <c r="A34" s="20"/>
      <c r="B34" s="23" t="s">
        <v>1368</v>
      </c>
      <c r="C34" s="78" t="s">
        <v>240</v>
      </c>
      <c r="D34" s="32"/>
      <c r="E34" s="33"/>
      <c r="F34" s="33"/>
      <c r="G34" s="33"/>
    </row>
    <row r="35" spans="1:7" s="44" customFormat="1" ht="22.5" customHeight="1">
      <c r="A35" s="20"/>
      <c r="B35" s="21" t="s">
        <v>1369</v>
      </c>
      <c r="C35" s="46" t="s">
        <v>38</v>
      </c>
      <c r="D35" s="32"/>
      <c r="E35" s="33"/>
      <c r="F35" s="33"/>
      <c r="G35" s="33"/>
    </row>
    <row r="36" spans="1:7" s="44" customFormat="1" ht="22.5" customHeight="1">
      <c r="A36" s="20"/>
      <c r="B36" s="24" t="s">
        <v>1370</v>
      </c>
      <c r="C36" s="46" t="s">
        <v>211</v>
      </c>
      <c r="D36" s="32"/>
      <c r="E36" s="33"/>
      <c r="F36" s="33"/>
      <c r="G36" s="33"/>
    </row>
    <row r="37" spans="1:7" s="44" customFormat="1" ht="22.5" customHeight="1">
      <c r="A37" s="20"/>
      <c r="B37" s="24" t="s">
        <v>1371</v>
      </c>
      <c r="C37" s="46" t="s">
        <v>211</v>
      </c>
      <c r="D37" s="32"/>
      <c r="E37" s="33"/>
      <c r="F37" s="33"/>
      <c r="G37" s="33"/>
    </row>
    <row r="38" spans="1:7" s="44" customFormat="1" ht="29.1" customHeight="1">
      <c r="A38" s="20"/>
      <c r="B38" s="24" t="s">
        <v>1372</v>
      </c>
      <c r="C38" s="78" t="s">
        <v>1018</v>
      </c>
      <c r="D38" s="32"/>
      <c r="E38" s="33"/>
      <c r="F38" s="33"/>
      <c r="G38" s="33"/>
    </row>
    <row r="39" spans="1:7" s="44" customFormat="1" ht="9.75" customHeight="1">
      <c r="A39" s="20"/>
      <c r="B39" s="25"/>
      <c r="C39" s="25"/>
      <c r="D39" s="25"/>
      <c r="E39" s="25"/>
      <c r="F39" s="25"/>
      <c r="G39" s="25"/>
    </row>
    <row r="40" spans="1:7" s="44" customFormat="1" ht="8.25" customHeight="1">
      <c r="A40" s="20"/>
      <c r="B40" s="26"/>
      <c r="C40" s="26"/>
      <c r="D40" s="55"/>
      <c r="E40" s="55"/>
      <c r="F40" s="55"/>
      <c r="G40" s="55"/>
    </row>
    <row r="41" spans="1:7" s="44" customFormat="1" ht="7.5" customHeight="1">
      <c r="A41" s="20"/>
      <c r="B41" s="20"/>
      <c r="C41" s="20"/>
      <c r="D41" s="20"/>
      <c r="E41" s="27"/>
      <c r="F41" s="27"/>
      <c r="G41" s="27"/>
    </row>
    <row r="42" spans="1:7" s="44" customFormat="1" ht="22.5" customHeight="1">
      <c r="A42" s="20"/>
      <c r="B42" s="21" t="s">
        <v>18</v>
      </c>
      <c r="C42" s="47" t="s">
        <v>121</v>
      </c>
      <c r="D42" s="32"/>
      <c r="E42" s="33"/>
      <c r="F42" s="33"/>
      <c r="G42" s="33"/>
    </row>
    <row r="43" spans="1:7" s="44" customFormat="1" ht="22.5" customHeight="1">
      <c r="A43" s="20"/>
      <c r="B43" s="22" t="s">
        <v>19</v>
      </c>
      <c r="C43" s="48" t="s">
        <v>886</v>
      </c>
      <c r="D43" s="32"/>
      <c r="E43" s="33"/>
      <c r="F43" s="33"/>
      <c r="G43" s="33"/>
    </row>
    <row r="44" spans="1:7" s="44" customFormat="1" ht="22.5" customHeight="1">
      <c r="A44" s="20"/>
      <c r="B44" s="22" t="s">
        <v>20</v>
      </c>
      <c r="C44" s="48" t="s">
        <v>887</v>
      </c>
      <c r="D44" s="32"/>
      <c r="E44" s="33"/>
      <c r="F44" s="33"/>
      <c r="G44" s="33"/>
    </row>
    <row r="45" spans="1:7" s="44" customFormat="1" ht="22.5" customHeight="1">
      <c r="A45" s="20"/>
      <c r="B45" s="22" t="s">
        <v>1367</v>
      </c>
      <c r="C45" s="1048" t="s">
        <v>1435</v>
      </c>
      <c r="D45" s="32"/>
      <c r="E45" s="33"/>
      <c r="F45" s="33"/>
      <c r="G45" s="33"/>
    </row>
    <row r="46" spans="1:7" s="44" customFormat="1" ht="22.5" customHeight="1">
      <c r="A46" s="20"/>
      <c r="B46" s="22" t="s">
        <v>1366</v>
      </c>
      <c r="C46" s="1048" t="s">
        <v>1430</v>
      </c>
      <c r="D46" s="32"/>
      <c r="E46" s="33"/>
      <c r="F46" s="33"/>
      <c r="G46" s="33"/>
    </row>
    <row r="47" spans="1:7" s="44" customFormat="1" ht="25.5">
      <c r="A47" s="20"/>
      <c r="B47" s="23" t="s">
        <v>1368</v>
      </c>
      <c r="C47" s="78" t="s">
        <v>240</v>
      </c>
      <c r="D47" s="32"/>
      <c r="E47" s="33"/>
      <c r="F47" s="33"/>
      <c r="G47" s="33"/>
    </row>
    <row r="48" spans="1:7" s="44" customFormat="1" ht="22.5" customHeight="1">
      <c r="A48" s="20"/>
      <c r="B48" s="21" t="s">
        <v>1369</v>
      </c>
      <c r="C48" s="46" t="s">
        <v>38</v>
      </c>
      <c r="D48" s="32"/>
      <c r="E48" s="33"/>
      <c r="F48" s="33"/>
      <c r="G48" s="33"/>
    </row>
    <row r="49" spans="1:7" s="44" customFormat="1" ht="22.5" customHeight="1">
      <c r="A49" s="20"/>
      <c r="B49" s="24" t="s">
        <v>1370</v>
      </c>
      <c r="C49" s="46" t="s">
        <v>211</v>
      </c>
      <c r="D49" s="32"/>
      <c r="E49" s="33"/>
      <c r="F49" s="33"/>
      <c r="G49" s="33"/>
    </row>
    <row r="50" spans="1:7" s="44" customFormat="1" ht="22.5" customHeight="1">
      <c r="A50" s="20"/>
      <c r="B50" s="24" t="s">
        <v>1371</v>
      </c>
      <c r="C50" s="46" t="s">
        <v>211</v>
      </c>
      <c r="D50" s="32"/>
      <c r="E50" s="33"/>
      <c r="F50" s="33"/>
      <c r="G50" s="33"/>
    </row>
    <row r="51" spans="1:7" s="44" customFormat="1" ht="22.5" customHeight="1">
      <c r="A51" s="20"/>
      <c r="B51" s="24" t="s">
        <v>1372</v>
      </c>
      <c r="C51" s="46" t="s">
        <v>1115</v>
      </c>
      <c r="D51" s="32"/>
      <c r="E51" s="33"/>
      <c r="F51" s="33"/>
      <c r="G51" s="33"/>
    </row>
    <row r="52" spans="1:7" s="44" customFormat="1" ht="9.75" customHeight="1">
      <c r="A52" s="20"/>
      <c r="B52" s="25"/>
      <c r="C52" s="25"/>
      <c r="D52" s="25"/>
      <c r="E52" s="25"/>
      <c r="F52" s="25"/>
      <c r="G52" s="25"/>
    </row>
    <row r="53" spans="1:7" s="44" customFormat="1" ht="8.25" customHeight="1">
      <c r="A53" s="20"/>
      <c r="B53" s="26"/>
      <c r="C53" s="26"/>
      <c r="D53" s="55"/>
      <c r="E53" s="55"/>
      <c r="F53" s="55"/>
      <c r="G53" s="55"/>
    </row>
    <row r="54" spans="1:7" s="44" customFormat="1" ht="7.5" customHeight="1">
      <c r="A54" s="20"/>
      <c r="B54" s="20"/>
      <c r="C54" s="20"/>
      <c r="D54" s="20"/>
      <c r="E54" s="27"/>
      <c r="F54" s="27"/>
      <c r="G54" s="27"/>
    </row>
    <row r="55" spans="1:7" s="44" customFormat="1" ht="22.5" customHeight="1">
      <c r="A55" s="20"/>
      <c r="B55" s="21" t="s">
        <v>18</v>
      </c>
      <c r="C55" s="47" t="s">
        <v>122</v>
      </c>
      <c r="D55" s="32"/>
      <c r="E55" s="33"/>
      <c r="F55" s="33"/>
      <c r="G55" s="33"/>
    </row>
    <row r="56" spans="1:7" s="44" customFormat="1" ht="22.5" customHeight="1">
      <c r="A56" s="20"/>
      <c r="B56" s="22" t="s">
        <v>19</v>
      </c>
      <c r="C56" s="48" t="s">
        <v>126</v>
      </c>
      <c r="D56" s="32"/>
      <c r="E56" s="33"/>
      <c r="F56" s="33"/>
      <c r="G56" s="33"/>
    </row>
    <row r="57" spans="1:7" s="44" customFormat="1" ht="22.5" customHeight="1">
      <c r="A57" s="20"/>
      <c r="B57" s="22" t="s">
        <v>20</v>
      </c>
      <c r="C57" s="48" t="s">
        <v>278</v>
      </c>
      <c r="D57" s="32"/>
      <c r="E57" s="33"/>
      <c r="F57" s="33"/>
      <c r="G57" s="33"/>
    </row>
    <row r="58" spans="1:7" s="44" customFormat="1" ht="22.5" customHeight="1">
      <c r="A58" s="20"/>
      <c r="B58" s="22" t="s">
        <v>1367</v>
      </c>
      <c r="C58" s="1179" t="s">
        <v>1434</v>
      </c>
      <c r="D58" s="32"/>
      <c r="E58" s="33"/>
      <c r="F58" s="33"/>
      <c r="G58" s="33"/>
    </row>
    <row r="59" spans="1:7" s="44" customFormat="1" ht="22.5" customHeight="1">
      <c r="A59" s="20"/>
      <c r="B59" s="22" t="s">
        <v>1366</v>
      </c>
      <c r="C59" s="1179" t="s">
        <v>1429</v>
      </c>
      <c r="D59" s="32"/>
      <c r="E59" s="33"/>
      <c r="F59" s="33"/>
      <c r="G59" s="33"/>
    </row>
    <row r="60" spans="1:7" s="44" customFormat="1" ht="25.5">
      <c r="A60" s="20"/>
      <c r="B60" s="23" t="s">
        <v>1368</v>
      </c>
      <c r="C60" s="46" t="s">
        <v>240</v>
      </c>
      <c r="D60" s="32"/>
      <c r="E60" s="33"/>
      <c r="F60" s="33"/>
      <c r="G60" s="33"/>
    </row>
    <row r="61" spans="1:7" s="44" customFormat="1" ht="22.5" customHeight="1">
      <c r="A61" s="20"/>
      <c r="B61" s="21" t="s">
        <v>1369</v>
      </c>
      <c r="C61" s="46" t="s">
        <v>38</v>
      </c>
      <c r="D61" s="32"/>
      <c r="E61" s="33"/>
      <c r="F61" s="33"/>
      <c r="G61" s="33"/>
    </row>
    <row r="62" spans="1:7" s="44" customFormat="1" ht="22.5" customHeight="1">
      <c r="A62" s="20"/>
      <c r="B62" s="24" t="s">
        <v>1370</v>
      </c>
      <c r="C62" s="46" t="s">
        <v>211</v>
      </c>
      <c r="D62" s="32"/>
      <c r="E62" s="33"/>
      <c r="F62" s="33"/>
      <c r="G62" s="33"/>
    </row>
    <row r="63" spans="1:7" s="44" customFormat="1" ht="22.5" customHeight="1">
      <c r="A63" s="20"/>
      <c r="B63" s="24" t="s">
        <v>1371</v>
      </c>
      <c r="C63" s="46" t="s">
        <v>211</v>
      </c>
      <c r="D63" s="32"/>
      <c r="E63" s="33"/>
      <c r="F63" s="33"/>
      <c r="G63" s="33"/>
    </row>
    <row r="64" spans="1:7" s="44" customFormat="1" ht="22.5" customHeight="1">
      <c r="A64" s="20"/>
      <c r="B64" s="24" t="s">
        <v>1372</v>
      </c>
      <c r="C64" s="75" t="s">
        <v>296</v>
      </c>
      <c r="D64" s="32"/>
      <c r="E64" s="33"/>
      <c r="F64" s="33"/>
      <c r="G64" s="33"/>
    </row>
    <row r="65" spans="1:7" s="44" customFormat="1" ht="9.75" customHeight="1">
      <c r="A65" s="20"/>
      <c r="B65" s="25"/>
      <c r="C65" s="25"/>
      <c r="D65" s="25"/>
      <c r="E65" s="25"/>
      <c r="F65" s="25"/>
      <c r="G65" s="25"/>
    </row>
    <row r="66" spans="1:7" s="44" customFormat="1" ht="8.25" customHeight="1">
      <c r="A66" s="20"/>
      <c r="B66" s="26"/>
      <c r="C66" s="26"/>
      <c r="D66" s="55"/>
      <c r="E66" s="55"/>
      <c r="F66" s="55"/>
      <c r="G66" s="55"/>
    </row>
    <row r="67" spans="1:7" s="44" customFormat="1" ht="7.5" customHeight="1">
      <c r="A67" s="20"/>
      <c r="B67" s="20"/>
      <c r="C67" s="20"/>
      <c r="D67" s="20"/>
      <c r="E67" s="27"/>
      <c r="F67" s="27"/>
      <c r="G67" s="27"/>
    </row>
    <row r="68" spans="1:7" s="44" customFormat="1" ht="22.5" customHeight="1">
      <c r="A68" s="20"/>
      <c r="B68" s="21" t="s">
        <v>18</v>
      </c>
      <c r="C68" s="47" t="s">
        <v>123</v>
      </c>
      <c r="D68" s="32"/>
      <c r="E68" s="33"/>
      <c r="F68" s="33"/>
      <c r="G68" s="33"/>
    </row>
    <row r="69" spans="1:7" s="44" customFormat="1" ht="22.5" customHeight="1">
      <c r="A69" s="20"/>
      <c r="B69" s="22" t="s">
        <v>19</v>
      </c>
      <c r="C69" s="48" t="s">
        <v>127</v>
      </c>
      <c r="D69" s="32"/>
      <c r="E69" s="33"/>
      <c r="F69" s="33"/>
      <c r="G69" s="33"/>
    </row>
    <row r="70" spans="1:7" s="44" customFormat="1" ht="22.5" customHeight="1">
      <c r="A70" s="20"/>
      <c r="B70" s="22" t="s">
        <v>20</v>
      </c>
      <c r="C70" s="48" t="s">
        <v>279</v>
      </c>
      <c r="D70" s="32"/>
      <c r="E70" s="33"/>
      <c r="F70" s="33"/>
      <c r="G70" s="33"/>
    </row>
    <row r="71" spans="1:7" s="44" customFormat="1" ht="22.5" customHeight="1">
      <c r="A71" s="20"/>
      <c r="B71" s="22" t="s">
        <v>1367</v>
      </c>
      <c r="C71" s="1050" t="s">
        <v>1382</v>
      </c>
      <c r="D71" s="32"/>
      <c r="E71" s="33"/>
      <c r="F71" s="33"/>
      <c r="G71" s="33"/>
    </row>
    <row r="72" spans="1:7" s="44" customFormat="1" ht="22.5" customHeight="1">
      <c r="A72" s="20"/>
      <c r="B72" s="22" t="s">
        <v>1366</v>
      </c>
      <c r="C72" s="1050" t="s">
        <v>1401</v>
      </c>
      <c r="D72" s="32"/>
      <c r="E72" s="33"/>
      <c r="F72" s="33"/>
      <c r="G72" s="33"/>
    </row>
    <row r="73" spans="1:7" s="44" customFormat="1" ht="22.5" customHeight="1">
      <c r="A73" s="20"/>
      <c r="B73" s="23" t="s">
        <v>1368</v>
      </c>
      <c r="C73" s="78" t="s">
        <v>302</v>
      </c>
      <c r="D73" s="32"/>
      <c r="E73" s="33"/>
      <c r="F73" s="33"/>
      <c r="G73" s="33"/>
    </row>
    <row r="74" spans="1:7" s="44" customFormat="1" ht="22.5" customHeight="1">
      <c r="A74" s="20"/>
      <c r="B74" s="21" t="s">
        <v>1369</v>
      </c>
      <c r="C74" s="46" t="s">
        <v>38</v>
      </c>
      <c r="D74" s="32"/>
      <c r="E74" s="33"/>
      <c r="F74" s="33"/>
      <c r="G74" s="33"/>
    </row>
    <row r="75" spans="1:7" s="44" customFormat="1" ht="22.5" customHeight="1">
      <c r="A75" s="20"/>
      <c r="B75" s="24" t="s">
        <v>1370</v>
      </c>
      <c r="C75" s="53" t="s">
        <v>213</v>
      </c>
      <c r="D75" s="32"/>
      <c r="E75" s="33"/>
      <c r="F75" s="33"/>
      <c r="G75" s="33"/>
    </row>
    <row r="76" spans="1:7" s="44" customFormat="1" ht="22.5" customHeight="1">
      <c r="A76" s="20"/>
      <c r="B76" s="24" t="s">
        <v>1371</v>
      </c>
      <c r="C76" s="61" t="s">
        <v>1046</v>
      </c>
      <c r="D76" s="32"/>
      <c r="E76" s="33"/>
      <c r="F76" s="33"/>
      <c r="G76" s="33"/>
    </row>
    <row r="77" spans="1:7" s="44" customFormat="1" ht="22.5" customHeight="1">
      <c r="A77" s="20"/>
      <c r="B77" s="24" t="s">
        <v>1372</v>
      </c>
      <c r="C77" s="86" t="s">
        <v>1063</v>
      </c>
      <c r="D77" s="32"/>
      <c r="E77" s="33"/>
      <c r="F77" s="33"/>
      <c r="G77" s="33"/>
    </row>
    <row r="78" spans="1:7" s="44" customFormat="1" ht="9.75" customHeight="1">
      <c r="A78" s="20"/>
      <c r="B78" s="25"/>
      <c r="C78" s="25"/>
      <c r="D78" s="25"/>
      <c r="E78" s="25"/>
      <c r="F78" s="25"/>
      <c r="G78" s="25"/>
    </row>
    <row r="79" spans="1:7" s="44" customFormat="1" ht="8.25" customHeight="1">
      <c r="A79" s="20"/>
      <c r="B79" s="26"/>
      <c r="C79" s="26"/>
      <c r="D79" s="55"/>
      <c r="E79" s="55"/>
      <c r="F79" s="55"/>
      <c r="G79" s="55"/>
    </row>
    <row r="80" spans="1:7" s="44" customFormat="1" ht="7.5" customHeight="1">
      <c r="A80" s="20"/>
      <c r="B80" s="20"/>
      <c r="C80" s="20"/>
      <c r="D80" s="20"/>
      <c r="E80" s="27"/>
      <c r="F80" s="27"/>
      <c r="G80" s="27"/>
    </row>
    <row r="81" spans="1:7" s="44" customFormat="1" ht="22.5" customHeight="1">
      <c r="A81" s="20"/>
      <c r="B81" s="21" t="s">
        <v>18</v>
      </c>
      <c r="C81" s="47" t="s">
        <v>124</v>
      </c>
      <c r="D81" s="32"/>
      <c r="E81" s="33"/>
      <c r="F81" s="33"/>
      <c r="G81" s="33"/>
    </row>
    <row r="82" spans="1:7" s="44" customFormat="1" ht="22.5" customHeight="1">
      <c r="A82" s="20"/>
      <c r="B82" s="22" t="s">
        <v>19</v>
      </c>
      <c r="C82" s="48" t="s">
        <v>1009</v>
      </c>
      <c r="D82" s="32"/>
      <c r="E82" s="33"/>
      <c r="F82" s="33"/>
      <c r="G82" s="33"/>
    </row>
    <row r="83" spans="1:7" s="44" customFormat="1" ht="22.5" customHeight="1">
      <c r="A83" s="20"/>
      <c r="B83" s="22" t="s">
        <v>20</v>
      </c>
      <c r="C83" s="48" t="s">
        <v>280</v>
      </c>
      <c r="D83" s="32"/>
      <c r="E83" s="33"/>
      <c r="F83" s="33"/>
      <c r="G83" s="33"/>
    </row>
    <row r="84" spans="1:7" s="44" customFormat="1" ht="22.5" customHeight="1">
      <c r="A84" s="20"/>
      <c r="B84" s="22" t="s">
        <v>1367</v>
      </c>
      <c r="C84" s="1050" t="s">
        <v>1382</v>
      </c>
      <c r="D84" s="32"/>
      <c r="E84" s="33"/>
      <c r="F84" s="33"/>
      <c r="G84" s="33"/>
    </row>
    <row r="85" spans="1:7" s="44" customFormat="1" ht="22.5" customHeight="1">
      <c r="A85" s="20"/>
      <c r="B85" s="22" t="s">
        <v>1366</v>
      </c>
      <c r="C85" s="1050" t="s">
        <v>1401</v>
      </c>
      <c r="D85" s="32"/>
      <c r="E85" s="33"/>
      <c r="F85" s="33"/>
      <c r="G85" s="33"/>
    </row>
    <row r="86" spans="1:7" s="44" customFormat="1" ht="25.5">
      <c r="A86" s="20"/>
      <c r="B86" s="23" t="s">
        <v>1368</v>
      </c>
      <c r="C86" s="78" t="s">
        <v>303</v>
      </c>
      <c r="D86" s="32"/>
      <c r="E86" s="33"/>
      <c r="F86" s="33"/>
      <c r="G86" s="33"/>
    </row>
    <row r="87" spans="1:7" s="44" customFormat="1" ht="22.5" customHeight="1">
      <c r="A87" s="20"/>
      <c r="B87" s="21" t="s">
        <v>1369</v>
      </c>
      <c r="C87" s="46" t="s">
        <v>38</v>
      </c>
      <c r="D87" s="32"/>
      <c r="E87" s="33"/>
      <c r="F87" s="33"/>
      <c r="G87" s="33"/>
    </row>
    <row r="88" spans="1:7" s="44" customFormat="1" ht="22.5" customHeight="1">
      <c r="A88" s="20"/>
      <c r="B88" s="24" t="s">
        <v>1370</v>
      </c>
      <c r="C88" s="53" t="s">
        <v>213</v>
      </c>
      <c r="D88" s="32"/>
      <c r="E88" s="33"/>
      <c r="F88" s="33"/>
      <c r="G88" s="33"/>
    </row>
    <row r="89" spans="1:7" s="44" customFormat="1" ht="22.5" customHeight="1">
      <c r="A89" s="20"/>
      <c r="B89" s="24" t="s">
        <v>1371</v>
      </c>
      <c r="C89" s="61" t="s">
        <v>1047</v>
      </c>
      <c r="D89" s="32"/>
      <c r="E89" s="33"/>
      <c r="F89" s="33"/>
      <c r="G89" s="33"/>
    </row>
    <row r="90" spans="1:7" s="44" customFormat="1" ht="25.5">
      <c r="A90" s="20"/>
      <c r="B90" s="24" t="s">
        <v>1372</v>
      </c>
      <c r="C90" s="86" t="s">
        <v>1064</v>
      </c>
      <c r="D90" s="32"/>
      <c r="E90" s="33"/>
      <c r="F90" s="33"/>
      <c r="G90" s="33"/>
    </row>
    <row r="91" spans="1:7" s="44" customFormat="1" ht="9.75" customHeight="1">
      <c r="A91" s="20"/>
      <c r="B91" s="25"/>
      <c r="C91" s="25"/>
      <c r="D91" s="25"/>
      <c r="E91" s="25"/>
      <c r="F91" s="25"/>
      <c r="G91" s="25"/>
    </row>
    <row r="92" spans="1:7" s="44" customFormat="1" ht="8.25" customHeight="1">
      <c r="A92" s="20"/>
      <c r="B92" s="26"/>
      <c r="C92" s="26"/>
      <c r="D92" s="55"/>
      <c r="E92" s="55"/>
      <c r="F92" s="55"/>
      <c r="G92" s="55"/>
    </row>
    <row r="93" spans="1:7" s="44" customFormat="1" ht="7.5" customHeight="1">
      <c r="A93" s="20"/>
      <c r="B93" s="20"/>
      <c r="C93" s="20"/>
      <c r="D93" s="20"/>
      <c r="E93" s="27"/>
      <c r="F93" s="27"/>
      <c r="G93" s="27"/>
    </row>
    <row r="94" spans="1:7" s="44" customFormat="1" ht="22.5" customHeight="1">
      <c r="A94" s="20"/>
      <c r="B94" s="21" t="s">
        <v>18</v>
      </c>
      <c r="C94" s="47" t="s">
        <v>125</v>
      </c>
      <c r="D94" s="32"/>
      <c r="E94" s="33"/>
      <c r="F94" s="33"/>
      <c r="G94" s="33"/>
    </row>
    <row r="95" spans="1:7" s="44" customFormat="1" ht="22.5" customHeight="1">
      <c r="A95" s="20"/>
      <c r="B95" s="22" t="s">
        <v>19</v>
      </c>
      <c r="C95" s="48" t="s">
        <v>35</v>
      </c>
      <c r="D95" s="32"/>
      <c r="E95" s="33"/>
      <c r="F95" s="33"/>
      <c r="G95" s="33"/>
    </row>
    <row r="96" spans="1:7" s="44" customFormat="1" ht="22.5" customHeight="1">
      <c r="A96" s="20"/>
      <c r="B96" s="22" t="s">
        <v>20</v>
      </c>
      <c r="C96" s="47" t="s">
        <v>1295</v>
      </c>
      <c r="D96" s="32"/>
      <c r="E96" s="33"/>
      <c r="F96" s="33"/>
      <c r="G96" s="33"/>
    </row>
    <row r="97" spans="1:7" s="44" customFormat="1" ht="22.5" customHeight="1">
      <c r="A97" s="20"/>
      <c r="B97" s="22" t="s">
        <v>1367</v>
      </c>
      <c r="C97" s="78" t="s">
        <v>1373</v>
      </c>
      <c r="D97" s="32"/>
      <c r="E97" s="33"/>
      <c r="F97" s="33"/>
      <c r="G97" s="33"/>
    </row>
    <row r="98" spans="1:7" s="44" customFormat="1" ht="22.5" customHeight="1">
      <c r="A98" s="20"/>
      <c r="B98" s="22" t="s">
        <v>1366</v>
      </c>
      <c r="C98" s="78" t="s">
        <v>1374</v>
      </c>
      <c r="D98" s="32"/>
      <c r="E98" s="33"/>
      <c r="F98" s="33"/>
      <c r="G98" s="33"/>
    </row>
    <row r="99" spans="1:7" s="44" customFormat="1" ht="25.5">
      <c r="A99" s="20"/>
      <c r="B99" s="23" t="s">
        <v>1368</v>
      </c>
      <c r="C99" s="78" t="s">
        <v>240</v>
      </c>
      <c r="D99" s="32"/>
      <c r="E99" s="33"/>
      <c r="F99" s="33"/>
      <c r="G99" s="33"/>
    </row>
    <row r="100" spans="1:7" s="44" customFormat="1" ht="22.5" customHeight="1">
      <c r="A100" s="20"/>
      <c r="B100" s="21" t="s">
        <v>1369</v>
      </c>
      <c r="C100" s="46" t="s">
        <v>38</v>
      </c>
      <c r="D100" s="32"/>
      <c r="E100" s="33"/>
      <c r="F100" s="33"/>
      <c r="G100" s="33"/>
    </row>
    <row r="101" spans="1:7" s="44" customFormat="1" ht="22.5" customHeight="1">
      <c r="A101" s="20"/>
      <c r="B101" s="24" t="s">
        <v>1370</v>
      </c>
      <c r="C101" s="150" t="s">
        <v>237</v>
      </c>
      <c r="D101" s="32"/>
      <c r="E101" s="33"/>
      <c r="F101" s="33"/>
      <c r="G101" s="33"/>
    </row>
    <row r="102" spans="1:7" s="44" customFormat="1" ht="22.5" customHeight="1">
      <c r="A102" s="20"/>
      <c r="B102" s="24" t="s">
        <v>1371</v>
      </c>
      <c r="C102" s="150" t="s">
        <v>199</v>
      </c>
      <c r="D102" s="32"/>
      <c r="E102" s="63"/>
      <c r="F102" s="33"/>
      <c r="G102" s="33"/>
    </row>
    <row r="103" spans="1:7" s="44" customFormat="1" ht="22.5" customHeight="1">
      <c r="A103" s="20"/>
      <c r="B103" s="24" t="s">
        <v>1372</v>
      </c>
      <c r="C103" s="94" t="s">
        <v>353</v>
      </c>
      <c r="D103" s="32"/>
      <c r="E103" s="33"/>
      <c r="F103" s="33"/>
      <c r="G103" s="33"/>
    </row>
    <row r="104" spans="1:7" s="44" customFormat="1" ht="9.75" customHeight="1">
      <c r="A104" s="20"/>
      <c r="B104" s="25"/>
      <c r="C104" s="25"/>
      <c r="D104" s="25"/>
      <c r="E104" s="25"/>
      <c r="F104" s="25"/>
      <c r="G104" s="25"/>
    </row>
    <row r="105" spans="1:7" s="71" customFormat="1" ht="8.25" customHeight="1">
      <c r="A105" s="56"/>
      <c r="B105" s="55"/>
      <c r="C105" s="55"/>
      <c r="D105" s="55"/>
      <c r="E105" s="55"/>
      <c r="F105" s="55"/>
      <c r="G105" s="55"/>
    </row>
    <row r="106" spans="1:7" s="44" customFormat="1" ht="7.5" customHeight="1">
      <c r="A106" s="20"/>
      <c r="B106" s="20"/>
      <c r="C106" s="20"/>
      <c r="D106" s="20"/>
      <c r="E106" s="27"/>
      <c r="F106" s="27"/>
      <c r="G106" s="27"/>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row r="882" spans="1:7">
      <c r="A882" s="20"/>
      <c r="B882" s="20"/>
      <c r="C882" s="20"/>
      <c r="D882" s="20"/>
      <c r="E882" s="20"/>
      <c r="F882" s="20"/>
      <c r="G882" s="20"/>
    </row>
    <row r="883" spans="1:7">
      <c r="A883" s="20"/>
      <c r="B883" s="20"/>
      <c r="C883" s="20"/>
      <c r="D883" s="20"/>
      <c r="E883" s="20"/>
      <c r="F883" s="20"/>
      <c r="G883" s="20"/>
    </row>
    <row r="884" spans="1:7">
      <c r="A884" s="20"/>
      <c r="B884" s="20"/>
      <c r="C884" s="20"/>
      <c r="D884" s="20"/>
      <c r="E884" s="20"/>
      <c r="F884" s="20"/>
      <c r="G884" s="20"/>
    </row>
    <row r="885" spans="1:7">
      <c r="A885" s="20"/>
      <c r="B885" s="20"/>
      <c r="C885" s="20"/>
      <c r="D885" s="20"/>
      <c r="E885" s="20"/>
      <c r="F885" s="20"/>
      <c r="G885" s="20"/>
    </row>
    <row r="886" spans="1:7">
      <c r="A886" s="20"/>
      <c r="B886" s="20"/>
      <c r="C886" s="20"/>
      <c r="D886" s="20"/>
      <c r="E886" s="20"/>
      <c r="F886" s="20"/>
      <c r="G886" s="20"/>
    </row>
    <row r="887" spans="1:7">
      <c r="A887" s="20"/>
      <c r="B887" s="20"/>
      <c r="C887" s="20"/>
      <c r="D887" s="20"/>
      <c r="E887" s="20"/>
      <c r="F887" s="20"/>
      <c r="G887" s="20"/>
    </row>
    <row r="888" spans="1:7">
      <c r="A888" s="20"/>
      <c r="B888" s="20"/>
      <c r="C888" s="20"/>
      <c r="D888" s="20"/>
      <c r="E888" s="20"/>
      <c r="F888" s="20"/>
      <c r="G888" s="20"/>
    </row>
    <row r="889" spans="1:7">
      <c r="A889" s="20"/>
      <c r="B889" s="20"/>
      <c r="C889" s="20"/>
      <c r="D889" s="20"/>
      <c r="E889" s="20"/>
      <c r="F889" s="20"/>
      <c r="G889" s="20"/>
    </row>
    <row r="890" spans="1:7">
      <c r="A890" s="20"/>
      <c r="B890" s="20"/>
      <c r="C890" s="20"/>
      <c r="D890" s="20"/>
      <c r="E890" s="20"/>
      <c r="F890" s="20"/>
      <c r="G890" s="20"/>
    </row>
    <row r="891" spans="1:7">
      <c r="A891" s="20"/>
      <c r="B891" s="20"/>
      <c r="C891" s="20"/>
      <c r="D891" s="20"/>
      <c r="E891" s="20"/>
      <c r="F891" s="20"/>
      <c r="G891" s="20"/>
    </row>
    <row r="892" spans="1:7">
      <c r="A892" s="20"/>
      <c r="B892" s="20"/>
      <c r="C892" s="20"/>
      <c r="D892" s="20"/>
      <c r="E892" s="20"/>
      <c r="F892" s="20"/>
      <c r="G892" s="20"/>
    </row>
    <row r="893" spans="1:7">
      <c r="A893" s="20"/>
      <c r="B893" s="20"/>
      <c r="C893" s="20"/>
      <c r="D893" s="20"/>
      <c r="E893" s="20"/>
      <c r="F893" s="20"/>
      <c r="G893" s="20"/>
    </row>
    <row r="894" spans="1:7">
      <c r="A894" s="20"/>
      <c r="B894" s="20"/>
      <c r="C894" s="20"/>
      <c r="D894" s="20"/>
      <c r="E894" s="20"/>
      <c r="F894" s="20"/>
      <c r="G894" s="20"/>
    </row>
    <row r="895" spans="1:7">
      <c r="A895" s="20"/>
      <c r="B895" s="20"/>
      <c r="C895" s="20"/>
      <c r="D895" s="20"/>
      <c r="E895" s="20"/>
      <c r="F895" s="20"/>
      <c r="G895" s="20"/>
    </row>
    <row r="896" spans="1:7">
      <c r="A896" s="20"/>
      <c r="B896" s="20"/>
      <c r="C896" s="20"/>
      <c r="D896" s="20"/>
      <c r="E896" s="20"/>
      <c r="F896" s="20"/>
      <c r="G896" s="20"/>
    </row>
    <row r="897" spans="1:7">
      <c r="A897" s="20"/>
      <c r="B897" s="20"/>
      <c r="C897" s="20"/>
      <c r="D897" s="20"/>
      <c r="E897" s="20"/>
      <c r="F897" s="20"/>
      <c r="G897" s="20"/>
    </row>
    <row r="898" spans="1:7">
      <c r="A898" s="20"/>
      <c r="B898" s="20"/>
      <c r="C898" s="20"/>
      <c r="D898" s="20"/>
      <c r="E898" s="20"/>
      <c r="F898" s="20"/>
      <c r="G898" s="20"/>
    </row>
    <row r="899" spans="1:7">
      <c r="A899" s="20"/>
      <c r="B899" s="20"/>
      <c r="C899" s="20"/>
      <c r="D899" s="20"/>
      <c r="E899" s="20"/>
      <c r="F899" s="20"/>
      <c r="G899" s="20"/>
    </row>
    <row r="900" spans="1:7">
      <c r="A900" s="20"/>
      <c r="B900" s="20"/>
      <c r="C900" s="20"/>
      <c r="D900" s="20"/>
      <c r="E900" s="20"/>
      <c r="F900" s="20"/>
      <c r="G900" s="20"/>
    </row>
    <row r="901" spans="1:7">
      <c r="A901" s="20"/>
      <c r="B901" s="20"/>
      <c r="C901" s="20"/>
      <c r="D901" s="20"/>
      <c r="E901" s="20"/>
      <c r="F901" s="20"/>
      <c r="G901" s="20"/>
    </row>
    <row r="902" spans="1:7">
      <c r="A902" s="20"/>
      <c r="B902" s="20"/>
      <c r="C902" s="20"/>
      <c r="D902" s="20"/>
      <c r="E902" s="20"/>
      <c r="F902" s="20"/>
      <c r="G902" s="20"/>
    </row>
    <row r="903" spans="1:7">
      <c r="A903" s="20"/>
      <c r="B903" s="20"/>
      <c r="C903" s="20"/>
      <c r="D903" s="20"/>
      <c r="E903" s="20"/>
      <c r="F903" s="20"/>
      <c r="G903" s="20"/>
    </row>
    <row r="904" spans="1:7">
      <c r="A904" s="20"/>
      <c r="B904" s="20"/>
      <c r="C904" s="20"/>
      <c r="D904" s="20"/>
      <c r="E904" s="20"/>
      <c r="F904" s="20"/>
      <c r="G904" s="20"/>
    </row>
  </sheetData>
  <mergeCells count="1">
    <mergeCell ref="A1:D1"/>
  </mergeCells>
  <hyperlinks>
    <hyperlink ref="A1:D1" location="'Quadre de comandament'!D59" display="Indicadors del procés P.310.3.4 Gestió de la mobilitat de l´estudiantat" xr:uid="{1E9C342C-95D9-4B1E-94D9-4A6CA1DFC491}"/>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79998168889431442"/>
  </sheetPr>
  <dimension ref="A1:H907"/>
  <sheetViews>
    <sheetView workbookViewId="0">
      <pane ySplit="1" topLeftCell="A2" activePane="bottomLeft" state="frozen"/>
      <selection pane="bottomLeft" activeCell="B2" sqref="B2"/>
    </sheetView>
  </sheetViews>
  <sheetFormatPr baseColWidth="10" defaultColWidth="12.7109375" defaultRowHeight="12.75"/>
  <cols>
    <col min="1" max="1" width="3.42578125" style="41" customWidth="1"/>
    <col min="2" max="2" width="27.7109375" style="41" customWidth="1"/>
    <col min="3" max="3" width="122" style="41" customWidth="1"/>
    <col min="4" max="4" width="3.42578125" style="41" customWidth="1"/>
    <col min="5" max="5" width="14.140625" style="41" customWidth="1"/>
    <col min="6" max="7" width="9" style="41" customWidth="1"/>
    <col min="8" max="16384" width="12.7109375" style="41"/>
  </cols>
  <sheetData>
    <row r="1" spans="1:7" ht="22.5" customHeight="1">
      <c r="A1" s="1068" t="s">
        <v>1267</v>
      </c>
      <c r="B1" s="1068"/>
      <c r="C1" s="1068"/>
      <c r="D1" s="1068"/>
      <c r="E1" s="49"/>
      <c r="F1" s="49"/>
      <c r="G1" s="49"/>
    </row>
    <row r="2" spans="1:7" ht="22.5" customHeight="1">
      <c r="A2" s="20"/>
      <c r="B2" s="20"/>
      <c r="C2" s="20"/>
      <c r="D2" s="20"/>
      <c r="E2" s="20"/>
      <c r="F2" s="20"/>
      <c r="G2" s="20"/>
    </row>
    <row r="3" spans="1:7" ht="22.5" customHeight="1">
      <c r="A3" s="20"/>
      <c r="B3" s="21" t="s">
        <v>18</v>
      </c>
      <c r="C3" s="47" t="s">
        <v>128</v>
      </c>
      <c r="D3" s="32"/>
      <c r="E3" s="33"/>
      <c r="F3" s="33"/>
      <c r="G3" s="33"/>
    </row>
    <row r="4" spans="1:7" ht="22.5" customHeight="1">
      <c r="A4" s="20"/>
      <c r="B4" s="22" t="s">
        <v>19</v>
      </c>
      <c r="C4" s="52" t="s">
        <v>857</v>
      </c>
      <c r="D4" s="63"/>
      <c r="F4" s="33"/>
      <c r="G4" s="33"/>
    </row>
    <row r="5" spans="1:7" ht="22.5" customHeight="1">
      <c r="A5" s="20"/>
      <c r="B5" s="22" t="s">
        <v>20</v>
      </c>
      <c r="C5" s="52" t="s">
        <v>1362</v>
      </c>
      <c r="D5" s="32"/>
      <c r="E5" s="33"/>
      <c r="F5" s="33"/>
      <c r="G5" s="33"/>
    </row>
    <row r="6" spans="1:7" s="44" customFormat="1" ht="22.5" customHeight="1">
      <c r="A6" s="20"/>
      <c r="B6" s="22" t="s">
        <v>1367</v>
      </c>
      <c r="C6" s="1179" t="s">
        <v>1444</v>
      </c>
      <c r="D6" s="32"/>
      <c r="E6" s="33"/>
      <c r="F6" s="33"/>
      <c r="G6" s="33"/>
    </row>
    <row r="7" spans="1:7" s="44" customFormat="1" ht="22.5" customHeight="1">
      <c r="A7" s="20"/>
      <c r="B7" s="22" t="s">
        <v>1366</v>
      </c>
      <c r="C7" s="1179" t="s">
        <v>1441</v>
      </c>
      <c r="D7" s="32"/>
      <c r="E7" s="33"/>
      <c r="F7" s="33"/>
      <c r="G7" s="33"/>
    </row>
    <row r="8" spans="1:7" ht="25.5">
      <c r="A8" s="20"/>
      <c r="B8" s="23" t="s">
        <v>1368</v>
      </c>
      <c r="C8" s="46" t="s">
        <v>240</v>
      </c>
      <c r="D8" s="32"/>
      <c r="E8" s="33"/>
      <c r="F8" s="33"/>
      <c r="G8" s="33"/>
    </row>
    <row r="9" spans="1:7" ht="22.5" customHeight="1">
      <c r="A9" s="20"/>
      <c r="B9" s="21" t="s">
        <v>1369</v>
      </c>
      <c r="C9" s="46" t="s">
        <v>38</v>
      </c>
      <c r="D9" s="32"/>
      <c r="E9" s="33"/>
      <c r="F9" s="33"/>
      <c r="G9" s="33"/>
    </row>
    <row r="10" spans="1:7" ht="27" customHeight="1">
      <c r="A10" s="20"/>
      <c r="B10" s="24" t="s">
        <v>1370</v>
      </c>
      <c r="C10" s="78" t="s">
        <v>214</v>
      </c>
      <c r="D10" s="32"/>
      <c r="E10" s="33"/>
      <c r="F10" s="33"/>
      <c r="G10" s="33"/>
    </row>
    <row r="11" spans="1:7" ht="24" customHeight="1">
      <c r="A11" s="20"/>
      <c r="B11" s="24" t="s">
        <v>1371</v>
      </c>
      <c r="C11" s="78" t="s">
        <v>214</v>
      </c>
      <c r="D11" s="32"/>
      <c r="E11" s="33"/>
      <c r="F11" s="33"/>
      <c r="G11" s="33"/>
    </row>
    <row r="12" spans="1:7" ht="22.5" customHeight="1">
      <c r="A12" s="20"/>
      <c r="B12" s="24" t="s">
        <v>1372</v>
      </c>
      <c r="C12" s="75" t="s">
        <v>239</v>
      </c>
      <c r="D12" s="32"/>
      <c r="E12" s="33"/>
      <c r="F12" s="33"/>
      <c r="G12" s="33"/>
    </row>
    <row r="13" spans="1:7" ht="9.75" customHeight="1">
      <c r="A13" s="20"/>
      <c r="B13" s="25"/>
      <c r="C13" s="25"/>
      <c r="D13" s="25"/>
      <c r="E13" s="25"/>
      <c r="F13" s="25"/>
      <c r="G13" s="25"/>
    </row>
    <row r="14" spans="1:7" ht="8.25" customHeight="1">
      <c r="A14" s="20"/>
      <c r="B14" s="26"/>
      <c r="C14" s="26"/>
      <c r="D14" s="55"/>
      <c r="E14" s="55"/>
      <c r="F14" s="55"/>
      <c r="G14" s="55"/>
    </row>
    <row r="15" spans="1:7" ht="7.5" customHeight="1">
      <c r="A15" s="20"/>
      <c r="B15" s="20"/>
      <c r="C15" s="20"/>
      <c r="D15" s="20"/>
      <c r="E15" s="27"/>
      <c r="F15" s="27"/>
      <c r="G15" s="27"/>
    </row>
    <row r="16" spans="1:7" ht="22.5" customHeight="1">
      <c r="A16" s="20"/>
      <c r="B16" s="21" t="s">
        <v>18</v>
      </c>
      <c r="C16" s="47" t="s">
        <v>129</v>
      </c>
      <c r="D16" s="32"/>
      <c r="E16" s="33"/>
      <c r="F16" s="33"/>
      <c r="G16" s="33"/>
    </row>
    <row r="17" spans="1:7" ht="22.5" customHeight="1">
      <c r="A17" s="20"/>
      <c r="B17" s="22" t="s">
        <v>19</v>
      </c>
      <c r="C17" s="48" t="s">
        <v>133</v>
      </c>
      <c r="D17" s="32"/>
      <c r="E17" s="33"/>
      <c r="F17" s="33"/>
      <c r="G17" s="33"/>
    </row>
    <row r="18" spans="1:7" ht="22.5" customHeight="1">
      <c r="A18" s="20"/>
      <c r="B18" s="22" t="s">
        <v>20</v>
      </c>
      <c r="C18" s="48" t="s">
        <v>1065</v>
      </c>
      <c r="D18" s="32"/>
      <c r="E18" s="33"/>
      <c r="F18" s="33"/>
      <c r="G18" s="33"/>
    </row>
    <row r="19" spans="1:7" s="44" customFormat="1" ht="22.5" customHeight="1">
      <c r="A19" s="20"/>
      <c r="B19" s="22" t="s">
        <v>1367</v>
      </c>
      <c r="C19" s="78" t="s">
        <v>1443</v>
      </c>
      <c r="D19" s="32"/>
      <c r="E19" s="33"/>
      <c r="F19" s="33"/>
      <c r="G19" s="33"/>
    </row>
    <row r="20" spans="1:7" s="44" customFormat="1" ht="22.5" customHeight="1">
      <c r="A20" s="20"/>
      <c r="B20" s="22" t="s">
        <v>1366</v>
      </c>
      <c r="C20" s="78" t="s">
        <v>1440</v>
      </c>
      <c r="D20" s="32"/>
      <c r="E20" s="33"/>
      <c r="F20" s="33"/>
      <c r="G20" s="33"/>
    </row>
    <row r="21" spans="1:7" ht="26.25" customHeight="1">
      <c r="A21" s="20"/>
      <c r="B21" s="23" t="s">
        <v>1368</v>
      </c>
      <c r="C21" s="78" t="s">
        <v>236</v>
      </c>
      <c r="D21" s="32"/>
      <c r="E21" s="33"/>
      <c r="F21" s="33"/>
      <c r="G21" s="33"/>
    </row>
    <row r="22" spans="1:7" ht="22.5" customHeight="1">
      <c r="A22" s="20"/>
      <c r="B22" s="21" t="s">
        <v>1369</v>
      </c>
      <c r="C22" s="46" t="s">
        <v>197</v>
      </c>
      <c r="D22" s="32"/>
      <c r="E22" s="33"/>
      <c r="F22" s="33"/>
      <c r="G22" s="33"/>
    </row>
    <row r="23" spans="1:7" ht="22.5" customHeight="1">
      <c r="A23" s="20"/>
      <c r="B23" s="24" t="s">
        <v>1370</v>
      </c>
      <c r="C23" s="53" t="s">
        <v>213</v>
      </c>
      <c r="D23" s="32"/>
      <c r="E23" s="33"/>
      <c r="F23" s="33"/>
      <c r="G23" s="33"/>
    </row>
    <row r="24" spans="1:7" ht="22.5" customHeight="1">
      <c r="A24" s="20"/>
      <c r="B24" s="50" t="s">
        <v>1371</v>
      </c>
      <c r="C24" s="176" t="s">
        <v>289</v>
      </c>
      <c r="D24" s="32"/>
      <c r="E24" s="33"/>
      <c r="F24" s="33"/>
      <c r="G24" s="33"/>
    </row>
    <row r="25" spans="1:7" s="44" customFormat="1" ht="12" customHeight="1">
      <c r="A25" s="20"/>
      <c r="B25" s="160"/>
      <c r="C25" s="177" t="s">
        <v>461</v>
      </c>
      <c r="D25" s="32"/>
      <c r="E25" s="33"/>
      <c r="F25" s="33"/>
      <c r="G25" s="33"/>
    </row>
    <row r="26" spans="1:7" ht="25.5">
      <c r="A26" s="20"/>
      <c r="B26" s="24" t="s">
        <v>1372</v>
      </c>
      <c r="C26" s="82" t="s">
        <v>291</v>
      </c>
      <c r="D26" s="32"/>
      <c r="E26" s="33"/>
      <c r="F26" s="33"/>
      <c r="G26" s="33"/>
    </row>
    <row r="27" spans="1:7" s="44" customFormat="1" ht="9.75" customHeight="1">
      <c r="A27" s="20"/>
      <c r="B27" s="25"/>
      <c r="C27" s="25"/>
      <c r="D27" s="25"/>
      <c r="E27" s="25"/>
      <c r="F27" s="25"/>
      <c r="G27" s="25"/>
    </row>
    <row r="28" spans="1:7" s="44" customFormat="1" ht="8.25" customHeight="1">
      <c r="A28" s="20"/>
      <c r="B28" s="26"/>
      <c r="C28" s="26"/>
      <c r="D28" s="55"/>
      <c r="E28" s="55"/>
      <c r="F28" s="55"/>
      <c r="G28" s="55"/>
    </row>
    <row r="29" spans="1:7" s="44" customFormat="1" ht="7.5" customHeight="1">
      <c r="A29" s="20"/>
      <c r="B29" s="20"/>
      <c r="C29" s="20"/>
      <c r="D29" s="20"/>
      <c r="E29" s="27"/>
      <c r="F29" s="27"/>
      <c r="G29" s="27"/>
    </row>
    <row r="30" spans="1:7" s="44" customFormat="1" ht="22.5" customHeight="1">
      <c r="A30" s="20"/>
      <c r="B30" s="21" t="s">
        <v>18</v>
      </c>
      <c r="C30" s="47" t="s">
        <v>130</v>
      </c>
      <c r="D30" s="32"/>
      <c r="E30" s="33"/>
      <c r="F30" s="33"/>
      <c r="G30" s="33"/>
    </row>
    <row r="31" spans="1:7" s="44" customFormat="1" ht="22.5" customHeight="1">
      <c r="A31" s="20"/>
      <c r="B31" s="22" t="s">
        <v>19</v>
      </c>
      <c r="C31" s="48" t="s">
        <v>281</v>
      </c>
      <c r="D31" s="32"/>
      <c r="E31" s="33"/>
      <c r="F31" s="33"/>
      <c r="G31" s="33"/>
    </row>
    <row r="32" spans="1:7" s="44" customFormat="1" ht="38.25">
      <c r="A32" s="20"/>
      <c r="B32" s="22" t="s">
        <v>20</v>
      </c>
      <c r="C32" s="47" t="s">
        <v>282</v>
      </c>
      <c r="D32" s="32"/>
      <c r="E32" s="83"/>
      <c r="F32" s="33"/>
      <c r="G32" s="33"/>
    </row>
    <row r="33" spans="1:8" s="44" customFormat="1" ht="22.5" customHeight="1">
      <c r="A33" s="20"/>
      <c r="B33" s="22" t="s">
        <v>1367</v>
      </c>
      <c r="C33" s="78" t="s">
        <v>1442</v>
      </c>
      <c r="D33" s="32"/>
      <c r="E33" s="83"/>
      <c r="F33" s="33"/>
      <c r="G33" s="33"/>
    </row>
    <row r="34" spans="1:8" s="44" customFormat="1" ht="22.5" customHeight="1">
      <c r="A34" s="20"/>
      <c r="B34" s="22" t="s">
        <v>1366</v>
      </c>
      <c r="C34" s="78" t="s">
        <v>1439</v>
      </c>
      <c r="D34" s="32"/>
      <c r="E34" s="83"/>
      <c r="F34" s="33"/>
      <c r="G34" s="33"/>
    </row>
    <row r="35" spans="1:8" s="44" customFormat="1" ht="25.5" customHeight="1">
      <c r="A35" s="20"/>
      <c r="B35" s="23" t="s">
        <v>1368</v>
      </c>
      <c r="C35" s="78" t="s">
        <v>236</v>
      </c>
      <c r="D35" s="32"/>
      <c r="E35" s="39"/>
      <c r="F35" s="33"/>
      <c r="G35" s="33"/>
    </row>
    <row r="36" spans="1:8" s="44" customFormat="1" ht="22.5" customHeight="1">
      <c r="A36" s="20"/>
      <c r="B36" s="21" t="s">
        <v>1369</v>
      </c>
      <c r="C36" s="46" t="s">
        <v>197</v>
      </c>
      <c r="D36" s="32"/>
      <c r="E36" s="33"/>
      <c r="F36" s="33"/>
      <c r="G36" s="33"/>
    </row>
    <row r="37" spans="1:8" s="44" customFormat="1" ht="22.5" customHeight="1">
      <c r="A37" s="20"/>
      <c r="B37" s="24" t="s">
        <v>1370</v>
      </c>
      <c r="C37" s="53" t="s">
        <v>213</v>
      </c>
      <c r="D37" s="32"/>
      <c r="E37" s="33"/>
      <c r="F37" s="33"/>
      <c r="G37" s="33"/>
      <c r="H37" s="83"/>
    </row>
    <row r="38" spans="1:8" s="44" customFormat="1" ht="22.5" customHeight="1">
      <c r="A38" s="20"/>
      <c r="B38" s="1069" t="s">
        <v>1371</v>
      </c>
      <c r="C38" s="176" t="s">
        <v>289</v>
      </c>
      <c r="D38" s="32"/>
      <c r="E38" s="33"/>
      <c r="F38" s="83"/>
      <c r="G38" s="33"/>
      <c r="H38" s="83"/>
    </row>
    <row r="39" spans="1:8" s="44" customFormat="1">
      <c r="A39" s="20"/>
      <c r="B39" s="1070"/>
      <c r="C39" s="179" t="s">
        <v>461</v>
      </c>
      <c r="D39" s="32"/>
      <c r="E39" s="33"/>
      <c r="F39" s="83"/>
      <c r="G39" s="33"/>
      <c r="H39" s="83"/>
    </row>
    <row r="40" spans="1:8" s="44" customFormat="1">
      <c r="A40" s="20"/>
      <c r="B40" s="1069" t="s">
        <v>1372</v>
      </c>
      <c r="C40" s="178" t="s">
        <v>283</v>
      </c>
      <c r="D40" s="32"/>
      <c r="E40" s="33"/>
      <c r="F40" s="83"/>
      <c r="G40" s="33"/>
      <c r="H40" s="83"/>
    </row>
    <row r="41" spans="1:8" s="44" customFormat="1" ht="25.5">
      <c r="A41" s="20"/>
      <c r="B41" s="1071"/>
      <c r="C41" s="83" t="s">
        <v>284</v>
      </c>
      <c r="D41" s="32"/>
      <c r="E41" s="33"/>
      <c r="F41" s="83"/>
      <c r="G41" s="33"/>
      <c r="H41" s="83"/>
    </row>
    <row r="42" spans="1:8" s="44" customFormat="1" ht="25.5">
      <c r="A42" s="20"/>
      <c r="B42" s="1071"/>
      <c r="C42" s="83" t="s">
        <v>285</v>
      </c>
      <c r="D42" s="32"/>
      <c r="E42" s="33"/>
      <c r="F42" s="83"/>
      <c r="G42" s="33"/>
      <c r="H42" s="83"/>
    </row>
    <row r="43" spans="1:8" s="44" customFormat="1" ht="51">
      <c r="A43" s="20"/>
      <c r="B43" s="1071"/>
      <c r="C43" s="83" t="s">
        <v>286</v>
      </c>
      <c r="D43" s="32"/>
      <c r="E43" s="33"/>
      <c r="F43" s="83"/>
      <c r="G43" s="33"/>
      <c r="H43" s="83"/>
    </row>
    <row r="44" spans="1:8" s="44" customFormat="1">
      <c r="A44" s="20"/>
      <c r="B44" s="1071"/>
      <c r="C44" s="83" t="s">
        <v>287</v>
      </c>
      <c r="D44" s="32"/>
      <c r="E44" s="33"/>
      <c r="F44" s="83"/>
      <c r="G44" s="33"/>
      <c r="H44" s="83"/>
    </row>
    <row r="45" spans="1:8" s="44" customFormat="1" ht="24" customHeight="1">
      <c r="A45" s="20"/>
      <c r="B45" s="1070"/>
      <c r="C45" s="85"/>
      <c r="D45" s="32"/>
      <c r="E45" s="33"/>
      <c r="F45" s="83"/>
      <c r="G45" s="33"/>
      <c r="H45" s="83"/>
    </row>
    <row r="46" spans="1:8" ht="9.75" customHeight="1">
      <c r="A46" s="20"/>
      <c r="B46" s="25"/>
      <c r="C46" s="25"/>
      <c r="D46" s="25"/>
      <c r="E46" s="25"/>
      <c r="F46" s="83"/>
      <c r="G46" s="25"/>
      <c r="H46" s="83"/>
    </row>
    <row r="47" spans="1:8" ht="8.25" customHeight="1">
      <c r="A47" s="20"/>
      <c r="B47" s="26"/>
      <c r="C47" s="26"/>
      <c r="D47" s="55"/>
      <c r="E47" s="55"/>
      <c r="F47" s="83"/>
      <c r="G47" s="55"/>
      <c r="H47" s="83"/>
    </row>
    <row r="48" spans="1:8" ht="7.5" customHeight="1">
      <c r="A48" s="20"/>
      <c r="B48" s="20"/>
      <c r="C48" s="20"/>
      <c r="D48" s="20"/>
      <c r="E48" s="27"/>
      <c r="F48" s="83"/>
      <c r="G48" s="27"/>
      <c r="H48" s="84" t="s">
        <v>288</v>
      </c>
    </row>
    <row r="49" spans="1:7" s="44" customFormat="1" ht="22.5" customHeight="1">
      <c r="A49" s="20"/>
      <c r="B49" s="21" t="s">
        <v>18</v>
      </c>
      <c r="C49" s="47" t="s">
        <v>131</v>
      </c>
      <c r="D49" s="32"/>
      <c r="E49" s="33"/>
      <c r="F49" s="33"/>
      <c r="G49" s="33"/>
    </row>
    <row r="50" spans="1:7" s="44" customFormat="1" ht="22.5" customHeight="1">
      <c r="A50" s="20"/>
      <c r="B50" s="22" t="s">
        <v>19</v>
      </c>
      <c r="C50" s="48" t="s">
        <v>134</v>
      </c>
      <c r="D50" s="32"/>
      <c r="E50" s="33"/>
      <c r="F50" s="33"/>
      <c r="G50" s="33"/>
    </row>
    <row r="51" spans="1:7" s="44" customFormat="1" ht="25.5">
      <c r="A51" s="20"/>
      <c r="B51" s="22" t="s">
        <v>20</v>
      </c>
      <c r="C51" s="47" t="s">
        <v>290</v>
      </c>
      <c r="D51" s="32"/>
      <c r="E51" s="33"/>
      <c r="F51" s="33"/>
      <c r="G51" s="33"/>
    </row>
    <row r="52" spans="1:7" s="44" customFormat="1" ht="22.5" customHeight="1">
      <c r="A52" s="20"/>
      <c r="B52" s="22" t="s">
        <v>1367</v>
      </c>
      <c r="C52" s="1048" t="s">
        <v>1382</v>
      </c>
      <c r="D52" s="32"/>
      <c r="E52" s="33"/>
      <c r="F52" s="33"/>
      <c r="G52" s="33"/>
    </row>
    <row r="53" spans="1:7" s="44" customFormat="1" ht="22.5" customHeight="1">
      <c r="A53" s="20"/>
      <c r="B53" s="22" t="s">
        <v>1366</v>
      </c>
      <c r="C53" s="1048" t="s">
        <v>1401</v>
      </c>
      <c r="D53" s="32"/>
      <c r="E53" s="33"/>
      <c r="F53" s="33"/>
      <c r="G53" s="33"/>
    </row>
    <row r="54" spans="1:7" s="44" customFormat="1" ht="25.5">
      <c r="A54" s="20"/>
      <c r="B54" s="23" t="s">
        <v>1368</v>
      </c>
      <c r="C54" s="78" t="s">
        <v>302</v>
      </c>
      <c r="D54" s="32"/>
      <c r="E54" s="33"/>
      <c r="F54" s="33"/>
      <c r="G54" s="33"/>
    </row>
    <row r="55" spans="1:7" s="44" customFormat="1" ht="22.5" customHeight="1">
      <c r="A55" s="20"/>
      <c r="B55" s="21" t="s">
        <v>1369</v>
      </c>
      <c r="C55" s="46" t="s">
        <v>38</v>
      </c>
      <c r="D55" s="32"/>
      <c r="E55" s="33"/>
      <c r="F55" s="33"/>
      <c r="G55" s="33"/>
    </row>
    <row r="56" spans="1:7" s="44" customFormat="1" ht="22.5" customHeight="1">
      <c r="A56" s="20"/>
      <c r="B56" s="24" t="s">
        <v>1370</v>
      </c>
      <c r="C56" s="53" t="s">
        <v>213</v>
      </c>
      <c r="D56" s="32"/>
      <c r="E56" s="33"/>
      <c r="F56" s="33"/>
      <c r="G56" s="33"/>
    </row>
    <row r="57" spans="1:7" s="44" customFormat="1" ht="22.5" customHeight="1">
      <c r="A57" s="20"/>
      <c r="B57" s="24" t="s">
        <v>1371</v>
      </c>
      <c r="C57" s="61" t="s">
        <v>1046</v>
      </c>
      <c r="D57" s="32"/>
      <c r="E57" s="33"/>
      <c r="F57" s="33"/>
      <c r="G57" s="33"/>
    </row>
    <row r="58" spans="1:7" s="44" customFormat="1" ht="22.5" customHeight="1">
      <c r="A58" s="20"/>
      <c r="B58" s="24" t="s">
        <v>1372</v>
      </c>
      <c r="C58" s="62" t="s">
        <v>1066</v>
      </c>
      <c r="D58" s="32"/>
      <c r="E58" s="33"/>
      <c r="F58" s="33"/>
      <c r="G58" s="33"/>
    </row>
    <row r="59" spans="1:7" s="44" customFormat="1" ht="9.75" customHeight="1">
      <c r="A59" s="20"/>
      <c r="B59" s="25"/>
      <c r="C59" s="25"/>
      <c r="D59" s="25"/>
      <c r="E59" s="25"/>
      <c r="F59" s="25"/>
      <c r="G59" s="25"/>
    </row>
    <row r="60" spans="1:7" s="44" customFormat="1" ht="8.25" customHeight="1">
      <c r="A60" s="20"/>
      <c r="B60" s="26"/>
      <c r="C60" s="26"/>
      <c r="D60" s="55"/>
      <c r="E60" s="55"/>
      <c r="F60" s="55"/>
      <c r="G60" s="55"/>
    </row>
    <row r="61" spans="1:7" s="44" customFormat="1" ht="7.5" customHeight="1">
      <c r="A61" s="20"/>
      <c r="B61" s="20"/>
      <c r="C61" s="20"/>
      <c r="D61" s="20"/>
      <c r="E61" s="27"/>
      <c r="F61" s="27"/>
      <c r="G61" s="27"/>
    </row>
    <row r="62" spans="1:7" s="44" customFormat="1" ht="22.5" customHeight="1">
      <c r="A62" s="20"/>
      <c r="B62" s="21" t="s">
        <v>18</v>
      </c>
      <c r="C62" s="47" t="s">
        <v>132</v>
      </c>
      <c r="D62" s="32"/>
      <c r="E62" s="33"/>
      <c r="F62" s="33"/>
      <c r="G62" s="33"/>
    </row>
    <row r="63" spans="1:7" s="44" customFormat="1" ht="22.5" customHeight="1">
      <c r="A63" s="20"/>
      <c r="B63" s="22" t="s">
        <v>19</v>
      </c>
      <c r="C63" s="48" t="s">
        <v>35</v>
      </c>
      <c r="D63" s="32"/>
      <c r="E63" s="33"/>
      <c r="F63" s="33"/>
      <c r="G63" s="33"/>
    </row>
    <row r="64" spans="1:7" s="44" customFormat="1" ht="22.5" customHeight="1">
      <c r="A64" s="20"/>
      <c r="B64" s="22" t="s">
        <v>20</v>
      </c>
      <c r="C64" s="47" t="s">
        <v>1296</v>
      </c>
      <c r="D64" s="32"/>
      <c r="E64" s="33"/>
      <c r="F64" s="33"/>
      <c r="G64" s="33"/>
    </row>
    <row r="65" spans="1:7" s="44" customFormat="1" ht="22.5" customHeight="1">
      <c r="A65" s="20"/>
      <c r="B65" s="22" t="s">
        <v>1367</v>
      </c>
      <c r="C65" s="78" t="s">
        <v>1373</v>
      </c>
      <c r="D65" s="32"/>
      <c r="E65" s="33"/>
      <c r="F65" s="33"/>
      <c r="G65" s="33"/>
    </row>
    <row r="66" spans="1:7" s="44" customFormat="1" ht="22.5" customHeight="1">
      <c r="A66" s="20"/>
      <c r="B66" s="22" t="s">
        <v>1366</v>
      </c>
      <c r="C66" s="78" t="s">
        <v>1374</v>
      </c>
      <c r="D66" s="32"/>
      <c r="E66" s="33"/>
      <c r="F66" s="33"/>
      <c r="G66" s="33"/>
    </row>
    <row r="67" spans="1:7" s="44" customFormat="1" ht="25.5">
      <c r="A67" s="20"/>
      <c r="B67" s="23" t="s">
        <v>1368</v>
      </c>
      <c r="C67" s="78" t="s">
        <v>240</v>
      </c>
      <c r="D67" s="32"/>
      <c r="E67" s="33"/>
      <c r="F67" s="33"/>
      <c r="G67" s="33"/>
    </row>
    <row r="68" spans="1:7" s="44" customFormat="1" ht="22.5" customHeight="1">
      <c r="A68" s="20"/>
      <c r="B68" s="21" t="s">
        <v>1369</v>
      </c>
      <c r="C68" s="46" t="s">
        <v>38</v>
      </c>
      <c r="D68" s="32"/>
      <c r="E68" s="33"/>
      <c r="F68" s="33"/>
      <c r="G68" s="33"/>
    </row>
    <row r="69" spans="1:7" s="44" customFormat="1" ht="22.5" customHeight="1">
      <c r="A69" s="20"/>
      <c r="B69" s="24" t="s">
        <v>1370</v>
      </c>
      <c r="C69" s="150" t="s">
        <v>237</v>
      </c>
      <c r="D69" s="32"/>
      <c r="E69" s="33"/>
      <c r="F69" s="33"/>
      <c r="G69" s="33"/>
    </row>
    <row r="70" spans="1:7" s="44" customFormat="1" ht="22.5" customHeight="1">
      <c r="A70" s="20"/>
      <c r="B70" s="24" t="s">
        <v>1371</v>
      </c>
      <c r="C70" s="150" t="s">
        <v>199</v>
      </c>
      <c r="D70" s="32"/>
      <c r="E70" s="63"/>
      <c r="F70" s="33"/>
      <c r="G70" s="33"/>
    </row>
    <row r="71" spans="1:7" s="44" customFormat="1" ht="22.5" customHeight="1">
      <c r="A71" s="20"/>
      <c r="B71" s="24" t="s">
        <v>1372</v>
      </c>
      <c r="C71" s="94" t="s">
        <v>353</v>
      </c>
      <c r="D71" s="32"/>
      <c r="E71" s="33"/>
      <c r="F71" s="33"/>
      <c r="G71" s="33"/>
    </row>
    <row r="72" spans="1:7" ht="19.5" customHeight="1">
      <c r="A72" s="20"/>
      <c r="B72" s="20"/>
      <c r="C72" s="20"/>
      <c r="D72" s="20"/>
      <c r="E72" s="20"/>
      <c r="F72" s="20"/>
      <c r="G72" s="20"/>
    </row>
    <row r="73" spans="1:7" ht="19.5" customHeight="1">
      <c r="A73" s="20"/>
      <c r="B73" s="20"/>
      <c r="C73" s="20"/>
      <c r="D73" s="20"/>
      <c r="E73" s="20"/>
      <c r="F73" s="20"/>
      <c r="G73" s="20"/>
    </row>
    <row r="74" spans="1:7" ht="19.5" customHeight="1">
      <c r="A74" s="20"/>
      <c r="B74" s="20"/>
      <c r="C74" s="20"/>
      <c r="D74" s="20"/>
      <c r="E74" s="20"/>
      <c r="F74" s="20"/>
      <c r="G74" s="20"/>
    </row>
    <row r="75" spans="1:7" ht="19.5" customHeight="1">
      <c r="A75" s="20"/>
      <c r="B75" s="20"/>
      <c r="C75" s="20"/>
      <c r="D75" s="20"/>
      <c r="E75" s="20"/>
      <c r="F75" s="20"/>
      <c r="G75" s="20"/>
    </row>
    <row r="76" spans="1:7" ht="19.5" customHeight="1">
      <c r="A76" s="20"/>
      <c r="B76" s="20"/>
      <c r="C76" s="20"/>
      <c r="D76" s="20"/>
      <c r="E76" s="20"/>
      <c r="F76" s="20"/>
      <c r="G76" s="20"/>
    </row>
    <row r="77" spans="1:7" ht="19.5" customHeight="1">
      <c r="A77" s="20"/>
      <c r="B77" s="20"/>
      <c r="C77" s="20"/>
      <c r="D77" s="20"/>
      <c r="E77" s="20"/>
      <c r="F77" s="20"/>
      <c r="G77" s="20"/>
    </row>
    <row r="78" spans="1:7" ht="19.5" customHeight="1">
      <c r="A78" s="20"/>
      <c r="B78" s="20"/>
      <c r="C78" s="20"/>
      <c r="D78" s="20"/>
      <c r="E78" s="20"/>
      <c r="F78" s="20"/>
      <c r="G78" s="20"/>
    </row>
    <row r="79" spans="1:7" ht="19.5" customHeight="1">
      <c r="A79" s="20"/>
      <c r="B79" s="20"/>
      <c r="C79" s="20"/>
      <c r="D79" s="20"/>
      <c r="E79" s="20"/>
      <c r="F79" s="20"/>
      <c r="G79" s="20"/>
    </row>
    <row r="80" spans="1:7" ht="19.5" customHeight="1">
      <c r="A80" s="20"/>
      <c r="B80" s="20"/>
      <c r="C80" s="20"/>
      <c r="D80" s="20"/>
      <c r="E80" s="20"/>
      <c r="F80" s="20"/>
      <c r="G80" s="20"/>
    </row>
    <row r="81" spans="1:7" ht="19.5" customHeight="1">
      <c r="A81" s="20"/>
      <c r="B81" s="20"/>
      <c r="C81" s="20"/>
      <c r="D81" s="20"/>
      <c r="E81" s="20"/>
      <c r="F81" s="20"/>
      <c r="G81" s="20"/>
    </row>
    <row r="82" spans="1:7" ht="19.5" customHeight="1">
      <c r="A82" s="20"/>
      <c r="B82" s="20"/>
      <c r="C82" s="20"/>
      <c r="D82" s="20"/>
      <c r="E82" s="20"/>
      <c r="F82" s="20"/>
      <c r="G82" s="20"/>
    </row>
    <row r="83" spans="1:7" ht="19.5" customHeight="1">
      <c r="A83" s="20"/>
      <c r="B83" s="20"/>
      <c r="C83" s="20"/>
      <c r="D83" s="20"/>
      <c r="E83" s="20"/>
      <c r="F83" s="20"/>
      <c r="G83" s="20"/>
    </row>
    <row r="84" spans="1:7" ht="19.5" customHeight="1">
      <c r="A84" s="20"/>
      <c r="B84" s="20"/>
      <c r="C84" s="20"/>
      <c r="D84" s="20"/>
      <c r="E84" s="20"/>
      <c r="F84" s="20"/>
      <c r="G84" s="20"/>
    </row>
    <row r="85" spans="1:7" ht="19.5" customHeight="1">
      <c r="A85" s="20"/>
      <c r="B85" s="20"/>
      <c r="C85" s="20"/>
      <c r="D85" s="20"/>
      <c r="E85" s="20"/>
      <c r="F85" s="20"/>
      <c r="G85" s="20"/>
    </row>
    <row r="86" spans="1:7" ht="19.5" customHeight="1">
      <c r="A86" s="20"/>
      <c r="B86" s="20"/>
      <c r="C86" s="20"/>
      <c r="D86" s="20"/>
      <c r="E86" s="20"/>
      <c r="F86" s="20"/>
      <c r="G86" s="20"/>
    </row>
    <row r="87" spans="1:7" ht="19.5" customHeight="1">
      <c r="A87" s="20"/>
      <c r="B87" s="20"/>
      <c r="C87" s="20"/>
      <c r="D87" s="20"/>
      <c r="E87" s="20"/>
      <c r="F87" s="20"/>
      <c r="G87" s="20"/>
    </row>
    <row r="88" spans="1:7" ht="19.5" customHeight="1">
      <c r="A88" s="20"/>
      <c r="B88" s="20"/>
      <c r="C88" s="20"/>
      <c r="D88" s="20"/>
      <c r="E88" s="20"/>
      <c r="F88" s="20"/>
      <c r="G88" s="20"/>
    </row>
    <row r="89" spans="1:7" ht="19.5" customHeight="1">
      <c r="A89" s="20"/>
      <c r="B89" s="20"/>
      <c r="C89" s="20"/>
      <c r="D89" s="20"/>
      <c r="E89" s="20"/>
      <c r="F89" s="20"/>
      <c r="G89" s="20"/>
    </row>
    <row r="90" spans="1:7" ht="19.5" customHeight="1">
      <c r="A90" s="20"/>
      <c r="B90" s="20"/>
      <c r="C90" s="20"/>
      <c r="D90" s="20"/>
      <c r="E90" s="20"/>
      <c r="F90" s="20"/>
      <c r="G90" s="20"/>
    </row>
    <row r="91" spans="1:7" ht="19.5" customHeight="1">
      <c r="A91" s="20"/>
      <c r="B91" s="20"/>
      <c r="C91" s="20"/>
      <c r="D91" s="20"/>
      <c r="E91" s="20"/>
      <c r="F91" s="20"/>
      <c r="G91" s="20"/>
    </row>
    <row r="92" spans="1:7" ht="19.5" customHeight="1">
      <c r="A92" s="20"/>
      <c r="B92" s="20"/>
      <c r="C92" s="20"/>
      <c r="D92" s="20"/>
      <c r="E92" s="20"/>
      <c r="F92" s="20"/>
      <c r="G92" s="20"/>
    </row>
    <row r="93" spans="1:7" ht="19.5" customHeight="1">
      <c r="A93" s="20"/>
      <c r="B93" s="20"/>
      <c r="C93" s="20"/>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ht="19.5" customHeight="1">
      <c r="A106" s="20"/>
      <c r="B106" s="20"/>
      <c r="C106" s="20"/>
      <c r="D106" s="20"/>
      <c r="E106" s="20"/>
      <c r="F106" s="20"/>
      <c r="G106" s="20"/>
    </row>
    <row r="107" spans="1:7" ht="19.5" customHeight="1">
      <c r="A107" s="20"/>
      <c r="B107" s="20"/>
      <c r="C107" s="20"/>
      <c r="D107" s="20"/>
      <c r="E107" s="20"/>
      <c r="F107" s="20"/>
      <c r="G107" s="20"/>
    </row>
    <row r="108" spans="1:7" ht="19.5" customHeight="1">
      <c r="A108" s="20"/>
      <c r="B108" s="20"/>
      <c r="C108" s="20"/>
      <c r="D108" s="20"/>
      <c r="E108" s="20"/>
      <c r="F108" s="20"/>
      <c r="G108" s="20"/>
    </row>
    <row r="109" spans="1:7" ht="19.5" customHeight="1">
      <c r="A109" s="20"/>
      <c r="B109" s="20"/>
      <c r="C109" s="20"/>
      <c r="D109" s="20"/>
      <c r="E109" s="20"/>
      <c r="F109" s="20"/>
      <c r="G109" s="20"/>
    </row>
    <row r="110" spans="1:7" ht="19.5" customHeight="1">
      <c r="A110" s="20"/>
      <c r="B110" s="20"/>
      <c r="C110" s="20"/>
      <c r="D110" s="20"/>
      <c r="E110" s="20"/>
      <c r="F110" s="20"/>
      <c r="G110" s="20"/>
    </row>
    <row r="111" spans="1:7" ht="19.5" customHeight="1">
      <c r="A111" s="20"/>
      <c r="B111" s="20"/>
      <c r="C111" s="20"/>
      <c r="D111" s="20"/>
      <c r="E111" s="20"/>
      <c r="F111" s="20"/>
      <c r="G111" s="20"/>
    </row>
    <row r="112" spans="1:7" ht="19.5" customHeight="1">
      <c r="A112" s="20"/>
      <c r="B112" s="20"/>
      <c r="C112" s="20"/>
      <c r="D112" s="20"/>
      <c r="E112" s="20"/>
      <c r="F112" s="20"/>
      <c r="G112" s="20"/>
    </row>
    <row r="113" spans="1:7" ht="19.5" customHeight="1">
      <c r="A113" s="20"/>
      <c r="B113" s="20"/>
      <c r="C113" s="20"/>
      <c r="D113" s="20"/>
      <c r="E113" s="20"/>
      <c r="F113" s="20"/>
      <c r="G113" s="20"/>
    </row>
    <row r="114" spans="1:7" ht="19.5" customHeight="1">
      <c r="A114" s="20"/>
      <c r="B114" s="20"/>
      <c r="C114" s="20"/>
      <c r="D114" s="20"/>
      <c r="E114" s="20"/>
      <c r="F114" s="20"/>
      <c r="G114" s="20"/>
    </row>
    <row r="115" spans="1:7" ht="19.5" customHeight="1">
      <c r="A115" s="20"/>
      <c r="B115" s="20"/>
      <c r="C115" s="20"/>
      <c r="D115" s="20"/>
      <c r="E115" s="20"/>
      <c r="F115" s="20"/>
      <c r="G115" s="20"/>
    </row>
    <row r="116" spans="1:7" ht="19.5" customHeight="1">
      <c r="A116" s="20"/>
      <c r="B116" s="20"/>
      <c r="C116" s="20"/>
      <c r="D116" s="20"/>
      <c r="E116" s="20"/>
      <c r="F116" s="20"/>
      <c r="G116" s="20"/>
    </row>
    <row r="117" spans="1:7" ht="19.5" customHeight="1">
      <c r="A117" s="20"/>
      <c r="B117" s="20"/>
      <c r="C117" s="20"/>
      <c r="D117" s="20"/>
      <c r="E117" s="20"/>
      <c r="F117" s="20"/>
      <c r="G117" s="20"/>
    </row>
    <row r="118" spans="1:7" ht="19.5" customHeight="1">
      <c r="A118" s="20"/>
      <c r="B118" s="20"/>
      <c r="C118" s="20"/>
      <c r="D118" s="20"/>
      <c r="E118" s="20"/>
      <c r="F118" s="20"/>
      <c r="G118" s="20"/>
    </row>
    <row r="119" spans="1:7" ht="19.5" customHeight="1">
      <c r="A119" s="20"/>
      <c r="B119" s="20"/>
      <c r="C119" s="20"/>
      <c r="D119" s="20"/>
      <c r="E119" s="20"/>
      <c r="F119" s="20"/>
      <c r="G119" s="20"/>
    </row>
    <row r="120" spans="1:7" ht="19.5" customHeight="1">
      <c r="A120" s="20"/>
      <c r="B120" s="20"/>
      <c r="C120" s="20"/>
      <c r="D120" s="20"/>
      <c r="E120" s="20"/>
      <c r="F120" s="20"/>
      <c r="G120" s="20"/>
    </row>
    <row r="121" spans="1:7" ht="19.5" customHeight="1">
      <c r="A121" s="20"/>
      <c r="B121" s="20"/>
      <c r="C121" s="20"/>
      <c r="D121" s="20"/>
      <c r="E121" s="20"/>
      <c r="F121" s="20"/>
      <c r="G121" s="20"/>
    </row>
    <row r="122" spans="1:7" ht="19.5" customHeight="1">
      <c r="A122" s="20"/>
      <c r="B122" s="20"/>
      <c r="C122" s="20"/>
      <c r="D122" s="20"/>
      <c r="E122" s="20"/>
      <c r="F122" s="20"/>
      <c r="G122" s="20"/>
    </row>
    <row r="123" spans="1:7" ht="19.5" customHeight="1">
      <c r="A123" s="20"/>
      <c r="B123" s="20"/>
      <c r="C123" s="20"/>
      <c r="D123" s="20"/>
      <c r="E123" s="20"/>
      <c r="F123" s="20"/>
      <c r="G123" s="20"/>
    </row>
    <row r="124" spans="1:7" ht="19.5" customHeight="1">
      <c r="A124" s="20"/>
      <c r="B124" s="20"/>
      <c r="C124" s="20"/>
      <c r="D124" s="20"/>
      <c r="E124" s="20"/>
      <c r="F124" s="20"/>
      <c r="G124" s="20"/>
    </row>
    <row r="125" spans="1:7" ht="19.5" customHeight="1">
      <c r="A125" s="20"/>
      <c r="B125" s="20"/>
      <c r="C125" s="20"/>
      <c r="D125" s="20"/>
      <c r="E125" s="20"/>
      <c r="F125" s="20"/>
      <c r="G125" s="20"/>
    </row>
    <row r="126" spans="1:7" ht="19.5" customHeight="1">
      <c r="A126" s="20"/>
      <c r="B126" s="20"/>
      <c r="C126" s="20"/>
      <c r="D126" s="20"/>
      <c r="E126" s="20"/>
      <c r="F126" s="20"/>
      <c r="G126" s="20"/>
    </row>
    <row r="127" spans="1:7" ht="19.5" customHeight="1">
      <c r="A127" s="20"/>
      <c r="B127" s="20"/>
      <c r="C127" s="20"/>
      <c r="D127" s="20"/>
      <c r="E127" s="20"/>
      <c r="F127" s="20"/>
      <c r="G127" s="20"/>
    </row>
    <row r="128" spans="1:7">
      <c r="A128" s="20"/>
      <c r="B128" s="20"/>
      <c r="C128" s="20"/>
      <c r="D128" s="20"/>
      <c r="E128" s="20"/>
      <c r="F128" s="20"/>
      <c r="G128" s="20"/>
    </row>
    <row r="129" spans="1:7">
      <c r="A129" s="20"/>
      <c r="B129" s="20"/>
      <c r="C129" s="20"/>
      <c r="D129" s="20"/>
      <c r="E129" s="20"/>
      <c r="F129" s="20"/>
      <c r="G129" s="20"/>
    </row>
    <row r="130" spans="1:7">
      <c r="A130" s="20"/>
      <c r="B130" s="20"/>
      <c r="C130" s="20"/>
      <c r="D130" s="20"/>
      <c r="E130" s="20"/>
      <c r="F130" s="20"/>
      <c r="G130" s="20"/>
    </row>
    <row r="131" spans="1:7">
      <c r="A131" s="20"/>
      <c r="B131" s="20"/>
      <c r="C131" s="20"/>
      <c r="D131" s="20"/>
      <c r="E131" s="20"/>
      <c r="F131" s="20"/>
      <c r="G131" s="20"/>
    </row>
    <row r="132" spans="1:7">
      <c r="A132" s="20"/>
      <c r="B132" s="20"/>
      <c r="C132" s="20"/>
      <c r="D132" s="20"/>
      <c r="E132" s="20"/>
      <c r="F132" s="20"/>
      <c r="G132" s="20"/>
    </row>
    <row r="133" spans="1:7">
      <c r="A133" s="20"/>
      <c r="B133" s="20"/>
      <c r="C133" s="20"/>
      <c r="D133" s="20"/>
      <c r="E133" s="20"/>
      <c r="F133" s="20"/>
      <c r="G133" s="20"/>
    </row>
    <row r="134" spans="1:7">
      <c r="A134" s="20"/>
      <c r="B134" s="20"/>
      <c r="C134" s="20"/>
      <c r="D134" s="20"/>
      <c r="E134" s="20"/>
      <c r="F134" s="20"/>
      <c r="G134" s="20"/>
    </row>
    <row r="135" spans="1:7">
      <c r="A135" s="20"/>
      <c r="B135" s="20"/>
      <c r="C135" s="20"/>
      <c r="D135" s="20"/>
      <c r="E135" s="20"/>
      <c r="F135" s="20"/>
      <c r="G135" s="20"/>
    </row>
    <row r="136" spans="1:7">
      <c r="A136" s="20"/>
      <c r="B136" s="20"/>
      <c r="C136" s="20"/>
      <c r="D136" s="20"/>
      <c r="E136" s="20"/>
      <c r="F136" s="20"/>
      <c r="G136" s="20"/>
    </row>
    <row r="137" spans="1:7">
      <c r="A137" s="20"/>
      <c r="B137" s="20"/>
      <c r="C137" s="20"/>
      <c r="D137" s="20"/>
      <c r="E137" s="20"/>
      <c r="F137" s="20"/>
      <c r="G137" s="20"/>
    </row>
    <row r="138" spans="1:7">
      <c r="A138" s="20"/>
      <c r="B138" s="20"/>
      <c r="C138" s="20"/>
      <c r="D138" s="20"/>
      <c r="E138" s="20"/>
      <c r="F138" s="20"/>
      <c r="G138" s="20"/>
    </row>
    <row r="139" spans="1:7">
      <c r="A139" s="20"/>
      <c r="B139" s="20"/>
      <c r="C139" s="20"/>
      <c r="D139" s="20"/>
      <c r="E139" s="20"/>
      <c r="F139" s="20"/>
      <c r="G139" s="20"/>
    </row>
    <row r="140" spans="1:7">
      <c r="A140" s="20"/>
      <c r="B140" s="20"/>
      <c r="C140" s="20"/>
      <c r="D140" s="20"/>
      <c r="E140" s="20"/>
      <c r="F140" s="20"/>
      <c r="G140" s="20"/>
    </row>
    <row r="141" spans="1:7">
      <c r="A141" s="20"/>
      <c r="B141" s="20"/>
      <c r="C141" s="20"/>
      <c r="D141" s="20"/>
      <c r="E141" s="20"/>
      <c r="F141" s="20"/>
      <c r="G141" s="20"/>
    </row>
    <row r="142" spans="1:7">
      <c r="A142" s="20"/>
      <c r="B142" s="20"/>
      <c r="C142" s="20"/>
      <c r="D142" s="20"/>
      <c r="E142" s="20"/>
      <c r="F142" s="20"/>
      <c r="G142" s="20"/>
    </row>
    <row r="143" spans="1:7">
      <c r="A143" s="20"/>
      <c r="B143" s="20"/>
      <c r="C143" s="20"/>
      <c r="D143" s="20"/>
      <c r="E143" s="20"/>
      <c r="F143" s="20"/>
      <c r="G143" s="20"/>
    </row>
    <row r="144" spans="1:7">
      <c r="A144" s="20"/>
      <c r="B144" s="20"/>
      <c r="C144" s="20"/>
      <c r="D144" s="20"/>
      <c r="E144" s="20"/>
      <c r="F144" s="20"/>
      <c r="G144" s="20"/>
    </row>
    <row r="145" spans="1:7">
      <c r="A145" s="20"/>
      <c r="B145" s="20"/>
      <c r="C145" s="20"/>
      <c r="D145" s="20"/>
      <c r="E145" s="20"/>
      <c r="F145" s="20"/>
      <c r="G145" s="20"/>
    </row>
    <row r="146" spans="1:7">
      <c r="A146" s="20"/>
      <c r="B146" s="20"/>
      <c r="C146" s="20"/>
      <c r="D146" s="20"/>
      <c r="E146" s="20"/>
      <c r="F146" s="20"/>
      <c r="G146" s="20"/>
    </row>
    <row r="147" spans="1:7">
      <c r="A147" s="20"/>
      <c r="B147" s="20"/>
      <c r="C147" s="20"/>
      <c r="D147" s="20"/>
      <c r="E147" s="20"/>
      <c r="F147" s="20"/>
      <c r="G147" s="20"/>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row r="882" spans="1:7">
      <c r="A882" s="20"/>
      <c r="B882" s="20"/>
      <c r="C882" s="20"/>
      <c r="D882" s="20"/>
      <c r="E882" s="20"/>
      <c r="F882" s="20"/>
      <c r="G882" s="20"/>
    </row>
    <row r="883" spans="1:7">
      <c r="A883" s="20"/>
      <c r="B883" s="20"/>
      <c r="C883" s="20"/>
      <c r="D883" s="20"/>
      <c r="E883" s="20"/>
      <c r="F883" s="20"/>
      <c r="G883" s="20"/>
    </row>
    <row r="884" spans="1:7">
      <c r="A884" s="20"/>
      <c r="B884" s="20"/>
      <c r="C884" s="20"/>
      <c r="D884" s="20"/>
      <c r="E884" s="20"/>
      <c r="F884" s="20"/>
      <c r="G884" s="20"/>
    </row>
    <row r="885" spans="1:7">
      <c r="A885" s="20"/>
      <c r="B885" s="20"/>
      <c r="C885" s="20"/>
      <c r="D885" s="20"/>
      <c r="E885" s="20"/>
      <c r="F885" s="20"/>
      <c r="G885" s="20"/>
    </row>
    <row r="886" spans="1:7">
      <c r="A886" s="20"/>
      <c r="B886" s="20"/>
      <c r="C886" s="20"/>
      <c r="D886" s="20"/>
      <c r="E886" s="20"/>
      <c r="F886" s="20"/>
      <c r="G886" s="20"/>
    </row>
    <row r="887" spans="1:7">
      <c r="A887" s="20"/>
      <c r="B887" s="20"/>
      <c r="C887" s="20"/>
      <c r="D887" s="20"/>
      <c r="E887" s="20"/>
      <c r="F887" s="20"/>
      <c r="G887" s="20"/>
    </row>
    <row r="888" spans="1:7">
      <c r="A888" s="20"/>
      <c r="B888" s="20"/>
      <c r="C888" s="20"/>
      <c r="D888" s="20"/>
      <c r="E888" s="20"/>
      <c r="F888" s="20"/>
      <c r="G888" s="20"/>
    </row>
    <row r="889" spans="1:7">
      <c r="A889" s="20"/>
      <c r="B889" s="20"/>
      <c r="C889" s="20"/>
      <c r="D889" s="20"/>
      <c r="E889" s="20"/>
      <c r="F889" s="20"/>
      <c r="G889" s="20"/>
    </row>
    <row r="890" spans="1:7">
      <c r="A890" s="20"/>
      <c r="B890" s="20"/>
      <c r="C890" s="20"/>
      <c r="D890" s="20"/>
      <c r="E890" s="20"/>
      <c r="F890" s="20"/>
      <c r="G890" s="20"/>
    </row>
    <row r="891" spans="1:7">
      <c r="A891" s="20"/>
      <c r="B891" s="20"/>
      <c r="C891" s="20"/>
      <c r="D891" s="20"/>
      <c r="E891" s="20"/>
      <c r="F891" s="20"/>
      <c r="G891" s="20"/>
    </row>
    <row r="892" spans="1:7">
      <c r="A892" s="20"/>
      <c r="B892" s="20"/>
      <c r="C892" s="20"/>
      <c r="D892" s="20"/>
      <c r="E892" s="20"/>
      <c r="F892" s="20"/>
      <c r="G892" s="20"/>
    </row>
    <row r="893" spans="1:7">
      <c r="A893" s="20"/>
      <c r="B893" s="20"/>
      <c r="C893" s="20"/>
      <c r="D893" s="20"/>
      <c r="E893" s="20"/>
      <c r="F893" s="20"/>
      <c r="G893" s="20"/>
    </row>
    <row r="894" spans="1:7">
      <c r="A894" s="20"/>
      <c r="B894" s="20"/>
      <c r="C894" s="20"/>
      <c r="D894" s="20"/>
      <c r="E894" s="20"/>
      <c r="F894" s="20"/>
      <c r="G894" s="20"/>
    </row>
    <row r="895" spans="1:7">
      <c r="A895" s="20"/>
      <c r="B895" s="20"/>
      <c r="C895" s="20"/>
      <c r="D895" s="20"/>
      <c r="E895" s="20"/>
      <c r="F895" s="20"/>
      <c r="G895" s="20"/>
    </row>
    <row r="896" spans="1:7">
      <c r="A896" s="20"/>
      <c r="B896" s="20"/>
      <c r="C896" s="20"/>
      <c r="D896" s="20"/>
      <c r="E896" s="20"/>
      <c r="F896" s="20"/>
      <c r="G896" s="20"/>
    </row>
    <row r="897" spans="1:7">
      <c r="A897" s="20"/>
      <c r="B897" s="20"/>
      <c r="C897" s="20"/>
      <c r="D897" s="20"/>
      <c r="E897" s="20"/>
      <c r="F897" s="20"/>
      <c r="G897" s="20"/>
    </row>
    <row r="898" spans="1:7">
      <c r="A898" s="20"/>
      <c r="B898" s="20"/>
      <c r="C898" s="20"/>
      <c r="D898" s="20"/>
      <c r="E898" s="20"/>
      <c r="F898" s="20"/>
      <c r="G898" s="20"/>
    </row>
    <row r="899" spans="1:7">
      <c r="A899" s="20"/>
      <c r="B899" s="20"/>
      <c r="C899" s="20"/>
      <c r="D899" s="20"/>
      <c r="E899" s="20"/>
      <c r="F899" s="20"/>
      <c r="G899" s="20"/>
    </row>
    <row r="900" spans="1:7">
      <c r="A900" s="20"/>
      <c r="B900" s="20"/>
      <c r="C900" s="20"/>
      <c r="D900" s="20"/>
      <c r="E900" s="20"/>
      <c r="F900" s="20"/>
      <c r="G900" s="20"/>
    </row>
    <row r="901" spans="1:7">
      <c r="A901" s="20"/>
      <c r="B901" s="20"/>
      <c r="C901" s="20"/>
      <c r="D901" s="20"/>
      <c r="E901" s="20"/>
      <c r="F901" s="20"/>
      <c r="G901" s="20"/>
    </row>
    <row r="902" spans="1:7">
      <c r="A902" s="20"/>
      <c r="B902" s="20"/>
      <c r="C902" s="20"/>
      <c r="D902" s="20"/>
      <c r="E902" s="20"/>
      <c r="F902" s="20"/>
      <c r="G902" s="20"/>
    </row>
    <row r="903" spans="1:7">
      <c r="A903" s="20"/>
      <c r="B903" s="20"/>
      <c r="C903" s="20"/>
      <c r="D903" s="20"/>
      <c r="E903" s="20"/>
      <c r="F903" s="20"/>
      <c r="G903" s="20"/>
    </row>
    <row r="904" spans="1:7">
      <c r="A904" s="20"/>
      <c r="B904" s="20"/>
      <c r="C904" s="20"/>
      <c r="D904" s="20"/>
      <c r="E904" s="20"/>
      <c r="F904" s="20"/>
      <c r="G904" s="20"/>
    </row>
    <row r="905" spans="1:7">
      <c r="A905" s="20"/>
      <c r="B905" s="20"/>
      <c r="C905" s="20"/>
      <c r="D905" s="20"/>
      <c r="E905" s="20"/>
      <c r="F905" s="20"/>
      <c r="G905" s="20"/>
    </row>
    <row r="906" spans="1:7">
      <c r="A906" s="20"/>
      <c r="B906" s="20"/>
      <c r="C906" s="20"/>
      <c r="D906" s="20"/>
      <c r="E906" s="20"/>
      <c r="F906" s="20"/>
      <c r="G906" s="20"/>
    </row>
    <row r="907" spans="1:7">
      <c r="A907" s="20"/>
      <c r="B907" s="20"/>
      <c r="C907" s="20"/>
      <c r="D907" s="20"/>
      <c r="E907" s="20"/>
      <c r="F907" s="20"/>
      <c r="G907" s="20"/>
    </row>
  </sheetData>
  <mergeCells count="3">
    <mergeCell ref="A1:D1"/>
    <mergeCell ref="B40:B45"/>
    <mergeCell ref="B38:B39"/>
  </mergeCells>
  <hyperlinks>
    <hyperlink ref="C38" r:id="rId1" xr:uid="{00000000-0004-0000-0B00-000000000000}"/>
    <hyperlink ref="C24" r:id="rId2" xr:uid="{00000000-0004-0000-0B00-000001000000}"/>
    <hyperlink ref="A1:D1" location="'Quadre de comandament'!D67" display="Indicadors del procés P.310.3.5 Gestió de l’orientació professional" xr:uid="{AE72A434-E6EC-49E0-800F-C17A0632EFAC}"/>
  </hyperlinks>
  <pageMargins left="0.7" right="0.7" top="0.75" bottom="0.75" header="0.3" footer="0.3"/>
  <pageSetup paperSize="9" orientation="portrait"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79998168889431442"/>
  </sheetPr>
  <dimension ref="A1:G903"/>
  <sheetViews>
    <sheetView workbookViewId="0">
      <pane ySplit="1" topLeftCell="A2" activePane="bottomLeft" state="frozen"/>
      <selection pane="bottomLeft" activeCell="B2" sqref="B2"/>
    </sheetView>
  </sheetViews>
  <sheetFormatPr baseColWidth="10" defaultColWidth="12.7109375" defaultRowHeight="12.75"/>
  <cols>
    <col min="1" max="1" width="3.42578125" style="41" customWidth="1"/>
    <col min="2" max="2" width="28.5703125" style="41" customWidth="1"/>
    <col min="3" max="3" width="119.28515625" style="41" customWidth="1"/>
    <col min="4" max="4" width="3.42578125" style="41" customWidth="1"/>
    <col min="5" max="5" width="14.140625" style="41" customWidth="1"/>
    <col min="6" max="7" width="9" style="41" customWidth="1"/>
    <col min="8" max="16384" width="12.7109375" style="41"/>
  </cols>
  <sheetData>
    <row r="1" spans="1:7" ht="22.5" customHeight="1">
      <c r="A1" s="1068" t="s">
        <v>1268</v>
      </c>
      <c r="B1" s="1068"/>
      <c r="C1" s="1068"/>
      <c r="D1" s="1068"/>
      <c r="E1" s="49"/>
      <c r="F1" s="49"/>
      <c r="G1" s="49"/>
    </row>
    <row r="2" spans="1:7" ht="22.5" customHeight="1">
      <c r="A2" s="20"/>
      <c r="B2" s="20"/>
      <c r="C2" s="20"/>
      <c r="D2" s="20"/>
      <c r="E2" s="20"/>
      <c r="F2" s="20"/>
      <c r="G2" s="20"/>
    </row>
    <row r="3" spans="1:7" ht="22.5" customHeight="1">
      <c r="A3" s="20"/>
      <c r="B3" s="21" t="s">
        <v>18</v>
      </c>
      <c r="C3" s="47" t="s">
        <v>136</v>
      </c>
      <c r="D3" s="32"/>
      <c r="E3" s="33"/>
      <c r="F3" s="33"/>
      <c r="G3" s="33"/>
    </row>
    <row r="4" spans="1:7" ht="22.5" customHeight="1">
      <c r="A4" s="20"/>
      <c r="B4" s="22" t="s">
        <v>19</v>
      </c>
      <c r="C4" s="47" t="s">
        <v>142</v>
      </c>
      <c r="D4" s="32"/>
      <c r="E4" s="33"/>
      <c r="F4" s="33"/>
      <c r="G4" s="33"/>
    </row>
    <row r="5" spans="1:7" ht="22.5" customHeight="1">
      <c r="A5" s="20"/>
      <c r="B5" s="22" t="s">
        <v>20</v>
      </c>
      <c r="C5" s="47" t="s">
        <v>777</v>
      </c>
      <c r="D5" s="32"/>
      <c r="E5" s="33"/>
      <c r="F5" s="33"/>
      <c r="G5" s="33"/>
    </row>
    <row r="6" spans="1:7" s="44" customFormat="1" ht="22.5" customHeight="1">
      <c r="A6" s="20"/>
      <c r="B6" s="22" t="s">
        <v>1367</v>
      </c>
      <c r="C6" s="1179" t="s">
        <v>1448</v>
      </c>
      <c r="D6" s="32"/>
      <c r="E6" s="33"/>
      <c r="F6" s="33"/>
      <c r="G6" s="33"/>
    </row>
    <row r="7" spans="1:7" s="44" customFormat="1" ht="22.5" customHeight="1">
      <c r="A7" s="20"/>
      <c r="B7" s="22" t="s">
        <v>1366</v>
      </c>
      <c r="C7" s="1179" t="s">
        <v>1446</v>
      </c>
      <c r="D7" s="32"/>
      <c r="E7" s="33"/>
      <c r="F7" s="33"/>
      <c r="G7" s="33"/>
    </row>
    <row r="8" spans="1:7" ht="25.5">
      <c r="A8" s="20"/>
      <c r="B8" s="23" t="s">
        <v>1368</v>
      </c>
      <c r="C8" s="46" t="s">
        <v>240</v>
      </c>
      <c r="D8" s="32"/>
      <c r="E8" s="33"/>
      <c r="F8" s="33"/>
      <c r="G8" s="33"/>
    </row>
    <row r="9" spans="1:7" ht="22.5" customHeight="1">
      <c r="A9" s="20"/>
      <c r="B9" s="21" t="s">
        <v>1369</v>
      </c>
      <c r="C9" s="46" t="s">
        <v>38</v>
      </c>
      <c r="D9" s="32"/>
      <c r="E9" s="33"/>
      <c r="F9" s="33"/>
      <c r="G9" s="33"/>
    </row>
    <row r="10" spans="1:7" ht="27" customHeight="1">
      <c r="A10" s="20"/>
      <c r="B10" s="24" t="s">
        <v>1370</v>
      </c>
      <c r="C10" s="46" t="s">
        <v>237</v>
      </c>
      <c r="D10" s="32"/>
      <c r="E10" s="33"/>
      <c r="F10" s="33"/>
      <c r="G10" s="33"/>
    </row>
    <row r="11" spans="1:7" ht="24" customHeight="1">
      <c r="A11" s="20"/>
      <c r="B11" s="24" t="s">
        <v>1371</v>
      </c>
      <c r="C11" s="46" t="s">
        <v>237</v>
      </c>
      <c r="D11" s="32"/>
      <c r="E11" s="33"/>
      <c r="F11" s="33"/>
      <c r="G11" s="33"/>
    </row>
    <row r="12" spans="1:7" ht="22.5" customHeight="1">
      <c r="A12" s="20"/>
      <c r="B12" s="24" t="s">
        <v>1372</v>
      </c>
      <c r="C12" s="51" t="s">
        <v>301</v>
      </c>
      <c r="D12" s="32"/>
      <c r="E12" s="33"/>
      <c r="F12" s="33"/>
      <c r="G12" s="33"/>
    </row>
    <row r="13" spans="1:7" ht="9.75" customHeight="1">
      <c r="A13" s="20"/>
      <c r="B13" s="25"/>
      <c r="C13" s="25"/>
      <c r="D13" s="25"/>
      <c r="E13" s="25"/>
      <c r="F13" s="25"/>
      <c r="G13" s="25"/>
    </row>
    <row r="14" spans="1:7" ht="8.25" customHeight="1">
      <c r="A14" s="20"/>
      <c r="B14" s="26"/>
      <c r="C14" s="26"/>
      <c r="D14" s="55"/>
      <c r="E14" s="55"/>
      <c r="F14" s="55"/>
      <c r="G14" s="55"/>
    </row>
    <row r="15" spans="1:7" ht="7.5" customHeight="1">
      <c r="A15" s="20"/>
      <c r="B15" s="20"/>
      <c r="C15" s="20"/>
      <c r="D15" s="20"/>
      <c r="E15" s="27"/>
      <c r="F15" s="27"/>
      <c r="G15" s="27"/>
    </row>
    <row r="16" spans="1:7" ht="22.5" customHeight="1">
      <c r="A16" s="20"/>
      <c r="B16" s="21" t="s">
        <v>18</v>
      </c>
      <c r="C16" s="47" t="s">
        <v>137</v>
      </c>
      <c r="D16" s="32"/>
      <c r="E16" s="33"/>
      <c r="F16" s="33"/>
      <c r="G16" s="33"/>
    </row>
    <row r="17" spans="1:7" ht="22.5" customHeight="1">
      <c r="A17" s="20"/>
      <c r="B17" s="22" t="s">
        <v>19</v>
      </c>
      <c r="C17" s="48" t="s">
        <v>143</v>
      </c>
      <c r="D17" s="32"/>
      <c r="E17" s="33"/>
      <c r="F17" s="33"/>
      <c r="G17" s="33"/>
    </row>
    <row r="18" spans="1:7" ht="22.5" customHeight="1">
      <c r="A18" s="20"/>
      <c r="B18" s="22" t="s">
        <v>20</v>
      </c>
      <c r="C18" s="47" t="s">
        <v>778</v>
      </c>
      <c r="D18" s="32"/>
      <c r="E18" s="33"/>
      <c r="F18" s="33"/>
      <c r="G18" s="33"/>
    </row>
    <row r="19" spans="1:7" s="44" customFormat="1" ht="22.5" customHeight="1">
      <c r="A19" s="20"/>
      <c r="B19" s="22" t="s">
        <v>1367</v>
      </c>
      <c r="C19" s="1179" t="s">
        <v>1472</v>
      </c>
      <c r="D19" s="32"/>
      <c r="E19" s="33"/>
      <c r="F19" s="33"/>
      <c r="G19" s="33"/>
    </row>
    <row r="20" spans="1:7" s="44" customFormat="1" ht="22.5" customHeight="1">
      <c r="A20" s="20"/>
      <c r="B20" s="22" t="s">
        <v>1366</v>
      </c>
      <c r="C20" s="1179" t="s">
        <v>1473</v>
      </c>
      <c r="D20" s="32"/>
      <c r="E20" s="33"/>
      <c r="F20" s="33"/>
      <c r="G20" s="33"/>
    </row>
    <row r="21" spans="1:7" ht="25.5">
      <c r="A21" s="20"/>
      <c r="B21" s="23" t="s">
        <v>1368</v>
      </c>
      <c r="C21" s="46" t="s">
        <v>240</v>
      </c>
      <c r="D21" s="32"/>
      <c r="E21" s="33"/>
      <c r="F21" s="33"/>
      <c r="G21" s="33"/>
    </row>
    <row r="22" spans="1:7" ht="22.5" customHeight="1">
      <c r="A22" s="20"/>
      <c r="B22" s="21" t="s">
        <v>1369</v>
      </c>
      <c r="C22" s="46" t="s">
        <v>38</v>
      </c>
      <c r="D22" s="32"/>
      <c r="E22" s="33"/>
      <c r="F22" s="33"/>
      <c r="G22" s="33"/>
    </row>
    <row r="23" spans="1:7" ht="22.5" customHeight="1">
      <c r="A23" s="20"/>
      <c r="B23" s="24" t="s">
        <v>1370</v>
      </c>
      <c r="C23" s="46" t="s">
        <v>237</v>
      </c>
      <c r="D23" s="32"/>
      <c r="E23" s="33"/>
      <c r="F23" s="33"/>
      <c r="G23" s="33"/>
    </row>
    <row r="24" spans="1:7" ht="22.5" customHeight="1">
      <c r="A24" s="20"/>
      <c r="B24" s="24" t="s">
        <v>1371</v>
      </c>
      <c r="C24" s="46" t="s">
        <v>237</v>
      </c>
      <c r="D24" s="32"/>
      <c r="E24" s="33"/>
      <c r="F24" s="33"/>
      <c r="G24" s="33"/>
    </row>
    <row r="25" spans="1:7" ht="22.5" customHeight="1">
      <c r="A25" s="20"/>
      <c r="B25" s="24" t="s">
        <v>1372</v>
      </c>
      <c r="C25" s="45" t="s">
        <v>299</v>
      </c>
      <c r="D25" s="32"/>
      <c r="E25" s="33"/>
      <c r="F25" s="33"/>
      <c r="G25" s="33"/>
    </row>
    <row r="26" spans="1:7" ht="9.75" customHeight="1">
      <c r="A26" s="20"/>
      <c r="B26" s="25"/>
      <c r="C26" s="25"/>
      <c r="D26" s="25"/>
      <c r="E26" s="25"/>
      <c r="F26" s="25"/>
      <c r="G26" s="25"/>
    </row>
    <row r="27" spans="1:7" ht="8.25" customHeight="1">
      <c r="A27" s="20"/>
      <c r="B27" s="26"/>
      <c r="C27" s="26"/>
      <c r="D27" s="55"/>
      <c r="E27" s="55"/>
      <c r="F27" s="55"/>
      <c r="G27" s="55"/>
    </row>
    <row r="28" spans="1:7" ht="7.5" customHeight="1">
      <c r="A28" s="20"/>
      <c r="B28" s="20"/>
      <c r="C28" s="20"/>
      <c r="D28" s="20"/>
      <c r="E28" s="27"/>
      <c r="F28" s="27"/>
      <c r="G28" s="27"/>
    </row>
    <row r="29" spans="1:7" ht="22.5" customHeight="1">
      <c r="A29" s="20"/>
      <c r="B29" s="21" t="s">
        <v>18</v>
      </c>
      <c r="C29" s="47" t="s">
        <v>138</v>
      </c>
      <c r="D29" s="32"/>
      <c r="E29" s="33"/>
      <c r="F29" s="33"/>
      <c r="G29" s="33"/>
    </row>
    <row r="30" spans="1:7" ht="22.5" customHeight="1">
      <c r="A30" s="20"/>
      <c r="B30" s="22" t="s">
        <v>19</v>
      </c>
      <c r="C30" s="48" t="s">
        <v>144</v>
      </c>
      <c r="D30" s="32"/>
      <c r="E30" s="33"/>
      <c r="F30" s="33"/>
      <c r="G30" s="33"/>
    </row>
    <row r="31" spans="1:7" ht="22.5" customHeight="1">
      <c r="A31" s="20"/>
      <c r="B31" s="22" t="s">
        <v>20</v>
      </c>
      <c r="C31" s="47" t="s">
        <v>298</v>
      </c>
      <c r="D31" s="32"/>
      <c r="E31" s="33"/>
      <c r="F31" s="33"/>
      <c r="G31" s="33"/>
    </row>
    <row r="32" spans="1:7" s="44" customFormat="1" ht="22.5" customHeight="1">
      <c r="A32" s="20"/>
      <c r="B32" s="22" t="s">
        <v>1367</v>
      </c>
      <c r="C32" s="46" t="s">
        <v>1447</v>
      </c>
      <c r="D32" s="32"/>
      <c r="E32" s="33"/>
      <c r="F32" s="33"/>
      <c r="G32" s="33"/>
    </row>
    <row r="33" spans="1:7" s="44" customFormat="1" ht="22.5" customHeight="1">
      <c r="A33" s="20"/>
      <c r="B33" s="22" t="s">
        <v>1366</v>
      </c>
      <c r="C33" s="46" t="s">
        <v>1445</v>
      </c>
      <c r="D33" s="32"/>
      <c r="E33" s="33"/>
      <c r="F33" s="33"/>
      <c r="G33" s="33"/>
    </row>
    <row r="34" spans="1:7" ht="25.5">
      <c r="A34" s="20"/>
      <c r="B34" s="23" t="s">
        <v>1368</v>
      </c>
      <c r="C34" s="46" t="s">
        <v>240</v>
      </c>
      <c r="D34" s="32"/>
      <c r="E34" s="33"/>
      <c r="F34" s="33"/>
      <c r="G34" s="33"/>
    </row>
    <row r="35" spans="1:7" ht="22.5" customHeight="1">
      <c r="A35" s="20"/>
      <c r="B35" s="21" t="s">
        <v>1369</v>
      </c>
      <c r="C35" s="46" t="s">
        <v>38</v>
      </c>
      <c r="D35" s="32"/>
      <c r="E35" s="33"/>
      <c r="F35" s="33"/>
      <c r="G35" s="33"/>
    </row>
    <row r="36" spans="1:7" ht="22.5" customHeight="1">
      <c r="A36" s="20"/>
      <c r="B36" s="24" t="s">
        <v>1370</v>
      </c>
      <c r="C36" s="46" t="s">
        <v>237</v>
      </c>
      <c r="D36" s="32"/>
      <c r="E36" s="33"/>
      <c r="F36" s="33"/>
      <c r="G36" s="33"/>
    </row>
    <row r="37" spans="1:7" ht="22.5" customHeight="1">
      <c r="A37" s="20"/>
      <c r="B37" s="24" t="s">
        <v>1371</v>
      </c>
      <c r="C37" s="46" t="s">
        <v>237</v>
      </c>
      <c r="D37" s="32"/>
      <c r="E37" s="33"/>
      <c r="F37" s="33"/>
      <c r="G37" s="33"/>
    </row>
    <row r="38" spans="1:7" ht="22.5" customHeight="1">
      <c r="A38" s="20"/>
      <c r="B38" s="24" t="s">
        <v>1372</v>
      </c>
      <c r="C38" s="51" t="s">
        <v>300</v>
      </c>
      <c r="D38" s="32"/>
      <c r="E38" s="33"/>
      <c r="F38" s="33"/>
      <c r="G38" s="33"/>
    </row>
    <row r="39" spans="1:7" s="44" customFormat="1" ht="9.75" customHeight="1">
      <c r="A39" s="20"/>
      <c r="B39" s="25"/>
      <c r="C39" s="25"/>
      <c r="D39" s="25"/>
      <c r="E39" s="25"/>
      <c r="F39" s="25"/>
      <c r="G39" s="25"/>
    </row>
    <row r="40" spans="1:7" s="44" customFormat="1" ht="8.25" customHeight="1">
      <c r="A40" s="20"/>
      <c r="B40" s="26"/>
      <c r="C40" s="26"/>
      <c r="D40" s="55"/>
      <c r="E40" s="55"/>
      <c r="F40" s="55"/>
      <c r="G40" s="55"/>
    </row>
    <row r="41" spans="1:7" s="44" customFormat="1" ht="7.5" customHeight="1">
      <c r="A41" s="20"/>
      <c r="B41" s="20"/>
      <c r="C41" s="20"/>
      <c r="D41" s="20"/>
      <c r="E41" s="27"/>
      <c r="F41" s="27"/>
      <c r="G41" s="27"/>
    </row>
    <row r="42" spans="1:7" s="44" customFormat="1" ht="22.5" customHeight="1">
      <c r="A42" s="20"/>
      <c r="B42" s="21" t="s">
        <v>18</v>
      </c>
      <c r="C42" s="47" t="s">
        <v>139</v>
      </c>
      <c r="D42" s="32"/>
      <c r="E42" s="33"/>
      <c r="F42" s="33"/>
      <c r="G42" s="33"/>
    </row>
    <row r="43" spans="1:7" s="44" customFormat="1" ht="22.5" customHeight="1">
      <c r="A43" s="20"/>
      <c r="B43" s="22" t="s">
        <v>19</v>
      </c>
      <c r="C43" s="48" t="s">
        <v>855</v>
      </c>
      <c r="D43" s="32"/>
      <c r="E43" s="33"/>
      <c r="F43" s="33"/>
      <c r="G43" s="33"/>
    </row>
    <row r="44" spans="1:7" s="44" customFormat="1" ht="22.5" customHeight="1">
      <c r="A44" s="20"/>
      <c r="B44" s="22" t="s">
        <v>20</v>
      </c>
      <c r="C44" s="47" t="s">
        <v>858</v>
      </c>
      <c r="D44" s="32"/>
      <c r="E44" s="33"/>
      <c r="F44" s="33"/>
      <c r="G44" s="33"/>
    </row>
    <row r="45" spans="1:7" s="44" customFormat="1" ht="22.5" customHeight="1">
      <c r="A45" s="20"/>
      <c r="B45" s="22" t="s">
        <v>1367</v>
      </c>
      <c r="C45" s="1050" t="s">
        <v>1382</v>
      </c>
      <c r="D45" s="32"/>
      <c r="E45" s="33"/>
      <c r="F45" s="33"/>
      <c r="G45" s="33"/>
    </row>
    <row r="46" spans="1:7" s="44" customFormat="1" ht="22.5" customHeight="1">
      <c r="A46" s="20"/>
      <c r="B46" s="22" t="s">
        <v>1366</v>
      </c>
      <c r="C46" s="1050" t="s">
        <v>1401</v>
      </c>
      <c r="D46" s="32"/>
      <c r="E46" s="33"/>
      <c r="F46" s="33"/>
      <c r="G46" s="33"/>
    </row>
    <row r="47" spans="1:7" s="44" customFormat="1" ht="25.5">
      <c r="A47" s="20"/>
      <c r="B47" s="23" t="s">
        <v>1368</v>
      </c>
      <c r="C47" s="78" t="s">
        <v>302</v>
      </c>
      <c r="D47" s="32"/>
      <c r="E47" s="33"/>
      <c r="F47" s="33"/>
      <c r="G47" s="33"/>
    </row>
    <row r="48" spans="1:7" s="44" customFormat="1" ht="22.5" customHeight="1">
      <c r="A48" s="20"/>
      <c r="B48" s="21" t="s">
        <v>1369</v>
      </c>
      <c r="C48" s="46" t="s">
        <v>38</v>
      </c>
      <c r="D48" s="32"/>
      <c r="E48" s="33"/>
      <c r="F48" s="33"/>
      <c r="G48" s="33"/>
    </row>
    <row r="49" spans="1:7" s="44" customFormat="1" ht="22.5" customHeight="1">
      <c r="A49" s="20"/>
      <c r="B49" s="24" t="s">
        <v>1370</v>
      </c>
      <c r="C49" s="53" t="s">
        <v>213</v>
      </c>
      <c r="D49" s="32"/>
      <c r="E49" s="33"/>
      <c r="F49" s="33"/>
      <c r="G49" s="33"/>
    </row>
    <row r="50" spans="1:7" s="44" customFormat="1" ht="28.5" customHeight="1">
      <c r="A50" s="20"/>
      <c r="B50" s="24" t="s">
        <v>1371</v>
      </c>
      <c r="C50" s="61" t="s">
        <v>1046</v>
      </c>
      <c r="D50" s="32"/>
      <c r="E50" s="33"/>
      <c r="F50" s="33"/>
      <c r="G50" s="33"/>
    </row>
    <row r="51" spans="1:7" s="44" customFormat="1" ht="22.5" customHeight="1">
      <c r="A51" s="20"/>
      <c r="B51" s="24" t="s">
        <v>1372</v>
      </c>
      <c r="C51" s="86" t="s">
        <v>1067</v>
      </c>
      <c r="D51" s="32"/>
      <c r="E51" s="33"/>
      <c r="F51" s="33"/>
      <c r="G51" s="33"/>
    </row>
    <row r="52" spans="1:7" s="44" customFormat="1" ht="9.75" customHeight="1">
      <c r="A52" s="20"/>
      <c r="B52" s="25"/>
      <c r="C52" s="25"/>
      <c r="D52" s="25"/>
      <c r="E52" s="25"/>
      <c r="F52" s="25"/>
      <c r="G52" s="25"/>
    </row>
    <row r="53" spans="1:7" s="44" customFormat="1" ht="8.25" customHeight="1">
      <c r="A53" s="20"/>
      <c r="B53" s="26"/>
      <c r="C53" s="26"/>
      <c r="D53" s="55"/>
      <c r="E53" s="55"/>
      <c r="F53" s="55"/>
      <c r="G53" s="55"/>
    </row>
    <row r="54" spans="1:7" s="44" customFormat="1" ht="7.5" customHeight="1">
      <c r="A54" s="20"/>
      <c r="B54" s="20"/>
      <c r="C54" s="20"/>
      <c r="D54" s="20"/>
      <c r="E54" s="27"/>
      <c r="F54" s="27"/>
      <c r="G54" s="27"/>
    </row>
    <row r="55" spans="1:7" s="44" customFormat="1" ht="22.5" customHeight="1">
      <c r="A55" s="20"/>
      <c r="B55" s="21" t="s">
        <v>18</v>
      </c>
      <c r="C55" s="47" t="s">
        <v>140</v>
      </c>
      <c r="D55" s="32"/>
      <c r="E55" s="33"/>
      <c r="F55" s="33"/>
      <c r="G55" s="33"/>
    </row>
    <row r="56" spans="1:7" s="44" customFormat="1" ht="22.5" customHeight="1">
      <c r="A56" s="20"/>
      <c r="B56" s="22" t="s">
        <v>19</v>
      </c>
      <c r="C56" s="48" t="s">
        <v>849</v>
      </c>
      <c r="D56" s="32"/>
      <c r="E56" s="33"/>
      <c r="F56" s="33"/>
      <c r="G56" s="33"/>
    </row>
    <row r="57" spans="1:7" s="44" customFormat="1" ht="25.5">
      <c r="A57" s="20"/>
      <c r="B57" s="22" t="s">
        <v>20</v>
      </c>
      <c r="C57" s="47" t="s">
        <v>297</v>
      </c>
      <c r="D57" s="32"/>
      <c r="E57" s="33"/>
      <c r="F57" s="33"/>
      <c r="G57" s="33"/>
    </row>
    <row r="58" spans="1:7" s="44" customFormat="1" ht="22.5" customHeight="1">
      <c r="A58" s="20"/>
      <c r="B58" s="22" t="s">
        <v>1367</v>
      </c>
      <c r="C58" s="1050" t="s">
        <v>1382</v>
      </c>
      <c r="D58" s="32"/>
      <c r="E58" s="33"/>
      <c r="F58" s="33"/>
      <c r="G58" s="33"/>
    </row>
    <row r="59" spans="1:7" s="44" customFormat="1" ht="22.5" customHeight="1">
      <c r="A59" s="20"/>
      <c r="B59" s="22" t="s">
        <v>1366</v>
      </c>
      <c r="C59" s="1050" t="s">
        <v>1401</v>
      </c>
      <c r="D59" s="32"/>
      <c r="E59" s="33"/>
      <c r="F59" s="33"/>
      <c r="G59" s="33"/>
    </row>
    <row r="60" spans="1:7" s="44" customFormat="1" ht="25.5">
      <c r="A60" s="20"/>
      <c r="B60" s="23" t="s">
        <v>1368</v>
      </c>
      <c r="C60" s="78" t="s">
        <v>303</v>
      </c>
      <c r="D60" s="32"/>
      <c r="E60" s="33"/>
      <c r="F60" s="33"/>
      <c r="G60" s="33"/>
    </row>
    <row r="61" spans="1:7" s="44" customFormat="1" ht="22.5" customHeight="1">
      <c r="A61" s="20"/>
      <c r="B61" s="21" t="s">
        <v>1369</v>
      </c>
      <c r="C61" s="46" t="s">
        <v>38</v>
      </c>
      <c r="D61" s="32"/>
      <c r="E61" s="33"/>
      <c r="F61" s="33"/>
      <c r="G61" s="33"/>
    </row>
    <row r="62" spans="1:7" s="44" customFormat="1" ht="22.5" customHeight="1">
      <c r="A62" s="20"/>
      <c r="B62" s="24" t="s">
        <v>1370</v>
      </c>
      <c r="C62" s="53" t="s">
        <v>213</v>
      </c>
      <c r="D62" s="32"/>
      <c r="E62" s="33"/>
      <c r="F62" s="33"/>
      <c r="G62" s="33"/>
    </row>
    <row r="63" spans="1:7" s="44" customFormat="1">
      <c r="A63" s="20"/>
      <c r="B63" s="1069" t="s">
        <v>1371</v>
      </c>
      <c r="C63" s="529" t="s">
        <v>1048</v>
      </c>
      <c r="D63" s="32"/>
      <c r="E63" s="33"/>
      <c r="F63" s="33"/>
      <c r="G63" s="33"/>
    </row>
    <row r="64" spans="1:7" s="44" customFormat="1" ht="22.5" customHeight="1">
      <c r="A64" s="20"/>
      <c r="B64" s="1071"/>
      <c r="C64" s="540" t="s">
        <v>1047</v>
      </c>
      <c r="D64" s="32"/>
      <c r="E64" s="33"/>
      <c r="F64" s="33"/>
      <c r="G64" s="33"/>
    </row>
    <row r="65" spans="1:7" s="44" customFormat="1">
      <c r="A65" s="20"/>
      <c r="B65" s="1071"/>
      <c r="C65" s="539" t="s">
        <v>1049</v>
      </c>
      <c r="D65" s="32"/>
      <c r="E65" s="33"/>
      <c r="F65" s="33"/>
      <c r="G65" s="33"/>
    </row>
    <row r="66" spans="1:7" s="44" customFormat="1" ht="22.5" customHeight="1">
      <c r="A66" s="20"/>
      <c r="B66" s="1070"/>
      <c r="C66" s="538" t="s">
        <v>1050</v>
      </c>
      <c r="D66" s="32"/>
      <c r="E66" s="33"/>
      <c r="F66" s="33"/>
      <c r="G66" s="33"/>
    </row>
    <row r="67" spans="1:7" s="44" customFormat="1" ht="25.5">
      <c r="A67" s="20"/>
      <c r="B67" s="24" t="s">
        <v>1372</v>
      </c>
      <c r="C67" s="62" t="s">
        <v>1068</v>
      </c>
      <c r="D67" s="32"/>
      <c r="E67" s="33"/>
      <c r="F67" s="33"/>
      <c r="G67" s="33"/>
    </row>
    <row r="68" spans="1:7" s="44" customFormat="1" ht="9.75" customHeight="1">
      <c r="A68" s="20"/>
      <c r="B68" s="25"/>
      <c r="C68" s="25"/>
      <c r="D68" s="25"/>
      <c r="E68" s="25"/>
      <c r="F68" s="25"/>
      <c r="G68" s="25"/>
    </row>
    <row r="69" spans="1:7" s="44" customFormat="1" ht="8.25" customHeight="1">
      <c r="A69" s="20"/>
      <c r="B69" s="26"/>
      <c r="C69" s="26"/>
      <c r="D69" s="55"/>
      <c r="E69" s="55"/>
      <c r="F69" s="55"/>
      <c r="G69" s="55"/>
    </row>
    <row r="70" spans="1:7" s="44" customFormat="1" ht="7.5" customHeight="1">
      <c r="A70" s="20"/>
      <c r="B70" s="20"/>
      <c r="C70" s="20"/>
      <c r="D70" s="20"/>
      <c r="E70" s="27"/>
      <c r="F70" s="27"/>
      <c r="G70" s="27"/>
    </row>
    <row r="71" spans="1:7" s="44" customFormat="1" ht="22.5" customHeight="1">
      <c r="A71" s="20"/>
      <c r="B71" s="21" t="s">
        <v>18</v>
      </c>
      <c r="C71" s="47" t="s">
        <v>141</v>
      </c>
      <c r="D71" s="32"/>
      <c r="E71" s="33"/>
      <c r="F71" s="33"/>
      <c r="G71" s="33"/>
    </row>
    <row r="72" spans="1:7" s="44" customFormat="1" ht="22.5" customHeight="1">
      <c r="A72" s="20"/>
      <c r="B72" s="22" t="s">
        <v>19</v>
      </c>
      <c r="C72" s="48" t="s">
        <v>35</v>
      </c>
      <c r="D72" s="32"/>
      <c r="E72" s="33"/>
      <c r="F72" s="33"/>
      <c r="G72" s="33"/>
    </row>
    <row r="73" spans="1:7" s="44" customFormat="1" ht="22.5" customHeight="1">
      <c r="A73" s="20"/>
      <c r="B73" s="22" t="s">
        <v>20</v>
      </c>
      <c r="C73" s="47" t="s">
        <v>1297</v>
      </c>
      <c r="D73" s="32"/>
      <c r="E73" s="33"/>
      <c r="F73" s="33"/>
      <c r="G73" s="33"/>
    </row>
    <row r="74" spans="1:7" s="44" customFormat="1" ht="22.5" customHeight="1">
      <c r="A74" s="20"/>
      <c r="B74" s="22" t="s">
        <v>1367</v>
      </c>
      <c r="C74" s="78" t="s">
        <v>1373</v>
      </c>
      <c r="D74" s="32"/>
      <c r="E74" s="33"/>
      <c r="F74" s="33"/>
      <c r="G74" s="33"/>
    </row>
    <row r="75" spans="1:7" s="44" customFormat="1" ht="22.5" customHeight="1">
      <c r="A75" s="20"/>
      <c r="B75" s="22" t="s">
        <v>1366</v>
      </c>
      <c r="C75" s="78" t="s">
        <v>1374</v>
      </c>
      <c r="D75" s="32"/>
      <c r="E75" s="33"/>
      <c r="F75" s="33"/>
      <c r="G75" s="33"/>
    </row>
    <row r="76" spans="1:7" s="44" customFormat="1" ht="25.5">
      <c r="A76" s="20"/>
      <c r="B76" s="23" t="s">
        <v>1368</v>
      </c>
      <c r="C76" s="78" t="s">
        <v>240</v>
      </c>
      <c r="D76" s="32"/>
      <c r="E76" s="33"/>
      <c r="F76" s="33"/>
      <c r="G76" s="33"/>
    </row>
    <row r="77" spans="1:7" s="44" customFormat="1" ht="22.5" customHeight="1">
      <c r="A77" s="20"/>
      <c r="B77" s="21" t="s">
        <v>1369</v>
      </c>
      <c r="C77" s="46" t="s">
        <v>38</v>
      </c>
      <c r="D77" s="32"/>
      <c r="E77" s="33"/>
      <c r="F77" s="33"/>
      <c r="G77" s="33"/>
    </row>
    <row r="78" spans="1:7" s="44" customFormat="1" ht="22.5" customHeight="1">
      <c r="A78" s="20"/>
      <c r="B78" s="24" t="s">
        <v>1370</v>
      </c>
      <c r="C78" s="150" t="s">
        <v>237</v>
      </c>
      <c r="D78" s="32"/>
      <c r="E78" s="33"/>
      <c r="F78" s="33"/>
      <c r="G78" s="33"/>
    </row>
    <row r="79" spans="1:7" s="44" customFormat="1" ht="22.5" customHeight="1">
      <c r="A79" s="20"/>
      <c r="B79" s="24" t="s">
        <v>1371</v>
      </c>
      <c r="C79" s="150" t="s">
        <v>199</v>
      </c>
      <c r="D79" s="32"/>
      <c r="E79" s="63"/>
      <c r="F79" s="33"/>
      <c r="G79" s="33"/>
    </row>
    <row r="80" spans="1:7" s="44" customFormat="1" ht="22.5" customHeight="1">
      <c r="A80" s="20"/>
      <c r="B80" s="24" t="s">
        <v>1372</v>
      </c>
      <c r="C80" s="94" t="s">
        <v>353</v>
      </c>
      <c r="D80" s="32"/>
      <c r="E80" s="33"/>
      <c r="F80" s="33"/>
      <c r="G80" s="33"/>
    </row>
    <row r="81" spans="1:7" ht="19.5" customHeight="1">
      <c r="A81" s="20"/>
      <c r="B81" s="20"/>
      <c r="C81" s="20"/>
      <c r="D81" s="20"/>
      <c r="E81" s="20"/>
      <c r="F81" s="20"/>
      <c r="G81" s="20"/>
    </row>
    <row r="82" spans="1:7" ht="19.5" customHeight="1">
      <c r="A82" s="20"/>
      <c r="B82" s="20"/>
      <c r="C82" s="20"/>
      <c r="D82" s="20"/>
      <c r="E82" s="20"/>
      <c r="F82" s="20"/>
      <c r="G82" s="20"/>
    </row>
    <row r="83" spans="1:7" ht="19.5" customHeight="1">
      <c r="A83" s="20"/>
      <c r="B83" s="20"/>
      <c r="C83" s="20"/>
      <c r="D83" s="20"/>
      <c r="E83" s="20"/>
      <c r="F83" s="20"/>
      <c r="G83" s="20"/>
    </row>
    <row r="84" spans="1:7" ht="19.5" customHeight="1">
      <c r="A84" s="20"/>
      <c r="B84" s="20"/>
      <c r="C84" s="20"/>
      <c r="D84" s="20"/>
      <c r="E84" s="20"/>
      <c r="F84" s="20"/>
      <c r="G84" s="20"/>
    </row>
    <row r="85" spans="1:7" ht="19.5" customHeight="1">
      <c r="A85" s="20"/>
      <c r="B85" s="20"/>
      <c r="C85" s="20"/>
      <c r="D85" s="20"/>
      <c r="E85" s="20"/>
      <c r="F85" s="20"/>
      <c r="G85" s="20"/>
    </row>
    <row r="86" spans="1:7" ht="19.5" customHeight="1">
      <c r="A86" s="20"/>
      <c r="B86" s="20"/>
      <c r="C86" s="20"/>
      <c r="D86" s="20"/>
      <c r="E86" s="20"/>
      <c r="F86" s="20"/>
      <c r="G86" s="20"/>
    </row>
    <row r="87" spans="1:7" ht="19.5" customHeight="1">
      <c r="A87" s="20"/>
      <c r="B87" s="20"/>
      <c r="C87" s="20"/>
      <c r="D87" s="20"/>
      <c r="E87" s="20"/>
      <c r="F87" s="20"/>
      <c r="G87" s="20"/>
    </row>
    <row r="88" spans="1:7" ht="19.5" customHeight="1">
      <c r="A88" s="20"/>
      <c r="B88" s="20"/>
      <c r="C88" s="20"/>
      <c r="D88" s="20"/>
      <c r="E88" s="20"/>
      <c r="F88" s="20"/>
      <c r="G88" s="20"/>
    </row>
    <row r="89" spans="1:7" ht="19.5" customHeight="1">
      <c r="A89" s="20"/>
      <c r="B89" s="20"/>
      <c r="C89" s="20"/>
      <c r="D89" s="20"/>
      <c r="E89" s="20"/>
      <c r="F89" s="20"/>
      <c r="G89" s="20"/>
    </row>
    <row r="90" spans="1:7" ht="19.5" customHeight="1">
      <c r="A90" s="20"/>
      <c r="B90" s="20"/>
      <c r="C90" s="20"/>
      <c r="D90" s="20"/>
      <c r="E90" s="20"/>
      <c r="F90" s="20"/>
      <c r="G90" s="20"/>
    </row>
    <row r="91" spans="1:7" ht="19.5" customHeight="1">
      <c r="A91" s="20"/>
      <c r="B91" s="20"/>
      <c r="C91" s="20"/>
      <c r="D91" s="20"/>
      <c r="E91" s="20"/>
      <c r="F91" s="20"/>
      <c r="G91" s="20"/>
    </row>
    <row r="92" spans="1:7" ht="19.5" customHeight="1">
      <c r="A92" s="20"/>
      <c r="B92" s="20"/>
      <c r="C92" s="20"/>
      <c r="D92" s="20"/>
      <c r="E92" s="20"/>
      <c r="F92" s="20"/>
      <c r="G92" s="20"/>
    </row>
    <row r="93" spans="1:7" ht="19.5" customHeight="1">
      <c r="A93" s="20"/>
      <c r="B93" s="20"/>
      <c r="C93" s="20"/>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ht="19.5" customHeight="1">
      <c r="A106" s="20"/>
      <c r="B106" s="20"/>
      <c r="C106" s="20"/>
      <c r="D106" s="20"/>
      <c r="E106" s="20"/>
      <c r="F106" s="20"/>
      <c r="G106" s="20"/>
    </row>
    <row r="107" spans="1:7" ht="19.5" customHeight="1">
      <c r="A107" s="20"/>
      <c r="B107" s="20"/>
      <c r="C107" s="20"/>
      <c r="D107" s="20"/>
      <c r="E107" s="20"/>
      <c r="F107" s="20"/>
      <c r="G107" s="20"/>
    </row>
    <row r="108" spans="1:7" ht="19.5" customHeight="1">
      <c r="A108" s="20"/>
      <c r="B108" s="20"/>
      <c r="C108" s="20"/>
      <c r="D108" s="20"/>
      <c r="E108" s="20"/>
      <c r="F108" s="20"/>
      <c r="G108" s="20"/>
    </row>
    <row r="109" spans="1:7" ht="19.5" customHeight="1">
      <c r="A109" s="20"/>
      <c r="B109" s="20"/>
      <c r="C109" s="20"/>
      <c r="D109" s="20"/>
      <c r="E109" s="20"/>
      <c r="F109" s="20"/>
      <c r="G109" s="20"/>
    </row>
    <row r="110" spans="1:7" ht="19.5" customHeight="1">
      <c r="A110" s="20"/>
      <c r="B110" s="20"/>
      <c r="C110" s="20"/>
      <c r="D110" s="20"/>
      <c r="E110" s="20"/>
      <c r="F110" s="20"/>
      <c r="G110" s="20"/>
    </row>
    <row r="111" spans="1:7" ht="19.5" customHeight="1">
      <c r="A111" s="20"/>
      <c r="B111" s="20"/>
      <c r="C111" s="20"/>
      <c r="D111" s="20"/>
      <c r="E111" s="20"/>
      <c r="F111" s="20"/>
      <c r="G111" s="20"/>
    </row>
    <row r="112" spans="1:7" ht="19.5" customHeight="1">
      <c r="A112" s="20"/>
      <c r="B112" s="20"/>
      <c r="C112" s="20"/>
      <c r="D112" s="20"/>
      <c r="E112" s="20"/>
      <c r="F112" s="20"/>
      <c r="G112" s="20"/>
    </row>
    <row r="113" spans="1:7" ht="19.5" customHeight="1">
      <c r="A113" s="20"/>
      <c r="B113" s="20"/>
      <c r="C113" s="20"/>
      <c r="D113" s="20"/>
      <c r="E113" s="20"/>
      <c r="F113" s="20"/>
      <c r="G113" s="20"/>
    </row>
    <row r="114" spans="1:7" ht="19.5" customHeight="1">
      <c r="A114" s="20"/>
      <c r="B114" s="20"/>
      <c r="C114" s="20"/>
      <c r="D114" s="20"/>
      <c r="E114" s="20"/>
      <c r="F114" s="20"/>
      <c r="G114" s="20"/>
    </row>
    <row r="115" spans="1:7" ht="19.5" customHeight="1">
      <c r="A115" s="20"/>
      <c r="B115" s="20"/>
      <c r="C115" s="20"/>
      <c r="D115" s="20"/>
      <c r="E115" s="20"/>
      <c r="F115" s="20"/>
      <c r="G115" s="20"/>
    </row>
    <row r="116" spans="1:7" ht="19.5" customHeight="1">
      <c r="A116" s="20"/>
      <c r="B116" s="20"/>
      <c r="C116" s="20"/>
      <c r="D116" s="20"/>
      <c r="E116" s="20"/>
      <c r="F116" s="20"/>
      <c r="G116" s="20"/>
    </row>
    <row r="117" spans="1:7" ht="19.5" customHeight="1">
      <c r="A117" s="20"/>
      <c r="B117" s="20"/>
      <c r="C117" s="20"/>
      <c r="D117" s="20"/>
      <c r="E117" s="20"/>
      <c r="F117" s="20"/>
      <c r="G117" s="20"/>
    </row>
    <row r="118" spans="1:7" ht="19.5" customHeight="1">
      <c r="A118" s="20"/>
      <c r="B118" s="20"/>
      <c r="C118" s="20"/>
      <c r="D118" s="20"/>
      <c r="E118" s="20"/>
      <c r="F118" s="20"/>
      <c r="G118" s="20"/>
    </row>
    <row r="119" spans="1:7" ht="19.5" customHeight="1">
      <c r="A119" s="20"/>
      <c r="B119" s="20"/>
      <c r="C119" s="20"/>
      <c r="D119" s="20"/>
      <c r="E119" s="20"/>
      <c r="F119" s="20"/>
      <c r="G119" s="20"/>
    </row>
    <row r="120" spans="1:7" ht="19.5" customHeight="1">
      <c r="A120" s="20"/>
      <c r="B120" s="20"/>
      <c r="C120" s="20"/>
      <c r="D120" s="20"/>
      <c r="E120" s="20"/>
      <c r="F120" s="20"/>
      <c r="G120" s="20"/>
    </row>
    <row r="121" spans="1:7" ht="19.5" customHeight="1">
      <c r="A121" s="20"/>
      <c r="B121" s="20"/>
      <c r="C121" s="20"/>
      <c r="D121" s="20"/>
      <c r="E121" s="20"/>
      <c r="F121" s="20"/>
      <c r="G121" s="20"/>
    </row>
    <row r="122" spans="1:7" ht="19.5" customHeight="1">
      <c r="A122" s="20"/>
      <c r="B122" s="20"/>
      <c r="C122" s="20"/>
      <c r="D122" s="20"/>
      <c r="E122" s="20"/>
      <c r="F122" s="20"/>
      <c r="G122" s="20"/>
    </row>
    <row r="123" spans="1:7" ht="19.5" customHeight="1">
      <c r="A123" s="20"/>
      <c r="B123" s="20"/>
      <c r="C123" s="20"/>
      <c r="D123" s="20"/>
      <c r="E123" s="20"/>
      <c r="F123" s="20"/>
      <c r="G123" s="20"/>
    </row>
    <row r="124" spans="1:7">
      <c r="A124" s="20"/>
      <c r="B124" s="20"/>
      <c r="C124" s="20"/>
      <c r="D124" s="20"/>
      <c r="E124" s="20"/>
      <c r="F124" s="20"/>
      <c r="G124" s="20"/>
    </row>
    <row r="125" spans="1:7">
      <c r="A125" s="20"/>
      <c r="B125" s="20"/>
      <c r="C125" s="20"/>
      <c r="D125" s="20"/>
      <c r="E125" s="20"/>
      <c r="F125" s="20"/>
      <c r="G125" s="20"/>
    </row>
    <row r="126" spans="1:7">
      <c r="A126" s="20"/>
      <c r="B126" s="20"/>
      <c r="C126" s="20"/>
      <c r="D126" s="20"/>
      <c r="E126" s="20"/>
      <c r="F126" s="20"/>
      <c r="G126" s="20"/>
    </row>
    <row r="127" spans="1:7">
      <c r="A127" s="20"/>
      <c r="B127" s="20"/>
      <c r="C127" s="20"/>
      <c r="D127" s="20"/>
      <c r="E127" s="20"/>
      <c r="F127" s="20"/>
      <c r="G127" s="20"/>
    </row>
    <row r="128" spans="1:7">
      <c r="A128" s="20"/>
      <c r="B128" s="20"/>
      <c r="C128" s="20"/>
      <c r="D128" s="20"/>
      <c r="E128" s="20"/>
      <c r="F128" s="20"/>
      <c r="G128" s="20"/>
    </row>
    <row r="129" spans="1:7">
      <c r="A129" s="20"/>
      <c r="B129" s="20"/>
      <c r="C129" s="20"/>
      <c r="D129" s="20"/>
      <c r="E129" s="20"/>
      <c r="F129" s="20"/>
      <c r="G129" s="20"/>
    </row>
    <row r="130" spans="1:7">
      <c r="A130" s="20"/>
      <c r="B130" s="20"/>
      <c r="C130" s="20"/>
      <c r="D130" s="20"/>
      <c r="E130" s="20"/>
      <c r="F130" s="20"/>
      <c r="G130" s="20"/>
    </row>
    <row r="131" spans="1:7">
      <c r="A131" s="20"/>
      <c r="B131" s="20"/>
      <c r="C131" s="20"/>
      <c r="D131" s="20"/>
      <c r="E131" s="20"/>
      <c r="F131" s="20"/>
      <c r="G131" s="20"/>
    </row>
    <row r="132" spans="1:7">
      <c r="A132" s="20"/>
      <c r="B132" s="20"/>
      <c r="C132" s="20"/>
      <c r="D132" s="20"/>
      <c r="E132" s="20"/>
      <c r="F132" s="20"/>
      <c r="G132" s="20"/>
    </row>
    <row r="133" spans="1:7">
      <c r="A133" s="20"/>
      <c r="B133" s="20"/>
      <c r="C133" s="20"/>
      <c r="D133" s="20"/>
      <c r="E133" s="20"/>
      <c r="F133" s="20"/>
      <c r="G133" s="20"/>
    </row>
    <row r="134" spans="1:7">
      <c r="A134" s="20"/>
      <c r="B134" s="20"/>
      <c r="C134" s="20"/>
      <c r="D134" s="20"/>
      <c r="E134" s="20"/>
      <c r="F134" s="20"/>
      <c r="G134" s="20"/>
    </row>
    <row r="135" spans="1:7">
      <c r="A135" s="20"/>
      <c r="B135" s="20"/>
      <c r="C135" s="20"/>
      <c r="D135" s="20"/>
      <c r="E135" s="20"/>
      <c r="F135" s="20"/>
      <c r="G135" s="20"/>
    </row>
    <row r="136" spans="1:7">
      <c r="A136" s="20"/>
      <c r="B136" s="20"/>
      <c r="C136" s="20"/>
      <c r="D136" s="20"/>
      <c r="E136" s="20"/>
      <c r="F136" s="20"/>
      <c r="G136" s="20"/>
    </row>
    <row r="137" spans="1:7">
      <c r="A137" s="20"/>
      <c r="B137" s="20"/>
      <c r="C137" s="20"/>
      <c r="D137" s="20"/>
      <c r="E137" s="20"/>
      <c r="F137" s="20"/>
      <c r="G137" s="20"/>
    </row>
    <row r="138" spans="1:7">
      <c r="A138" s="20"/>
      <c r="B138" s="20"/>
      <c r="C138" s="20"/>
      <c r="D138" s="20"/>
      <c r="E138" s="20"/>
      <c r="F138" s="20"/>
      <c r="G138" s="20"/>
    </row>
    <row r="139" spans="1:7">
      <c r="A139" s="20"/>
      <c r="B139" s="20"/>
      <c r="C139" s="20"/>
      <c r="D139" s="20"/>
      <c r="E139" s="20"/>
      <c r="F139" s="20"/>
      <c r="G139" s="20"/>
    </row>
    <row r="140" spans="1:7">
      <c r="A140" s="20"/>
      <c r="B140" s="20"/>
      <c r="C140" s="20"/>
      <c r="D140" s="20"/>
      <c r="E140" s="20"/>
      <c r="F140" s="20"/>
      <c r="G140" s="20"/>
    </row>
    <row r="141" spans="1:7">
      <c r="A141" s="20"/>
      <c r="B141" s="20"/>
      <c r="C141" s="20"/>
      <c r="D141" s="20"/>
      <c r="E141" s="20"/>
      <c r="F141" s="20"/>
      <c r="G141" s="20"/>
    </row>
    <row r="142" spans="1:7">
      <c r="A142" s="20"/>
      <c r="B142" s="20"/>
      <c r="C142" s="20"/>
      <c r="D142" s="20"/>
      <c r="E142" s="20"/>
      <c r="F142" s="20"/>
      <c r="G142" s="20"/>
    </row>
    <row r="143" spans="1:7">
      <c r="A143" s="20"/>
      <c r="B143" s="20"/>
      <c r="C143" s="20"/>
      <c r="D143" s="20"/>
      <c r="E143" s="20"/>
      <c r="F143" s="20"/>
      <c r="G143" s="20"/>
    </row>
    <row r="144" spans="1:7">
      <c r="A144" s="20"/>
      <c r="B144" s="20"/>
      <c r="C144" s="20"/>
      <c r="D144" s="20"/>
      <c r="E144" s="20"/>
      <c r="F144" s="20"/>
      <c r="G144" s="20"/>
    </row>
    <row r="145" spans="1:7">
      <c r="A145" s="20"/>
      <c r="B145" s="20"/>
      <c r="C145" s="20"/>
      <c r="D145" s="20"/>
      <c r="E145" s="20"/>
      <c r="F145" s="20"/>
      <c r="G145" s="20"/>
    </row>
    <row r="146" spans="1:7">
      <c r="A146" s="20"/>
      <c r="B146" s="20"/>
      <c r="C146" s="20"/>
      <c r="D146" s="20"/>
      <c r="E146" s="20"/>
      <c r="F146" s="20"/>
      <c r="G146" s="20"/>
    </row>
    <row r="147" spans="1:7">
      <c r="A147" s="20"/>
      <c r="B147" s="20"/>
      <c r="C147" s="20"/>
      <c r="D147" s="20"/>
      <c r="E147" s="20"/>
      <c r="F147" s="20"/>
      <c r="G147" s="20"/>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row r="882" spans="1:7">
      <c r="A882" s="20"/>
      <c r="B882" s="20"/>
      <c r="C882" s="20"/>
      <c r="D882" s="20"/>
      <c r="E882" s="20"/>
      <c r="F882" s="20"/>
      <c r="G882" s="20"/>
    </row>
    <row r="883" spans="1:7">
      <c r="A883" s="20"/>
      <c r="B883" s="20"/>
      <c r="C883" s="20"/>
      <c r="D883" s="20"/>
      <c r="E883" s="20"/>
      <c r="F883" s="20"/>
      <c r="G883" s="20"/>
    </row>
    <row r="884" spans="1:7">
      <c r="A884" s="20"/>
      <c r="B884" s="20"/>
      <c r="C884" s="20"/>
      <c r="D884" s="20"/>
      <c r="E884" s="20"/>
      <c r="F884" s="20"/>
      <c r="G884" s="20"/>
    </row>
    <row r="885" spans="1:7">
      <c r="A885" s="20"/>
      <c r="B885" s="20"/>
      <c r="C885" s="20"/>
      <c r="D885" s="20"/>
      <c r="E885" s="20"/>
      <c r="F885" s="20"/>
      <c r="G885" s="20"/>
    </row>
    <row r="886" spans="1:7">
      <c r="A886" s="20"/>
      <c r="B886" s="20"/>
      <c r="C886" s="20"/>
      <c r="D886" s="20"/>
      <c r="E886" s="20"/>
      <c r="F886" s="20"/>
      <c r="G886" s="20"/>
    </row>
    <row r="887" spans="1:7">
      <c r="A887" s="20"/>
      <c r="B887" s="20"/>
      <c r="C887" s="20"/>
      <c r="D887" s="20"/>
      <c r="E887" s="20"/>
      <c r="F887" s="20"/>
      <c r="G887" s="20"/>
    </row>
    <row r="888" spans="1:7">
      <c r="A888" s="20"/>
      <c r="B888" s="20"/>
      <c r="C888" s="20"/>
      <c r="D888" s="20"/>
      <c r="E888" s="20"/>
      <c r="F888" s="20"/>
      <c r="G888" s="20"/>
    </row>
    <row r="889" spans="1:7">
      <c r="A889" s="20"/>
      <c r="B889" s="20"/>
      <c r="C889" s="20"/>
      <c r="D889" s="20"/>
      <c r="E889" s="20"/>
      <c r="F889" s="20"/>
      <c r="G889" s="20"/>
    </row>
    <row r="890" spans="1:7">
      <c r="A890" s="20"/>
      <c r="B890" s="20"/>
      <c r="C890" s="20"/>
      <c r="D890" s="20"/>
      <c r="E890" s="20"/>
      <c r="F890" s="20"/>
      <c r="G890" s="20"/>
    </row>
    <row r="891" spans="1:7">
      <c r="A891" s="20"/>
      <c r="B891" s="20"/>
      <c r="C891" s="20"/>
      <c r="D891" s="20"/>
      <c r="E891" s="20"/>
      <c r="F891" s="20"/>
      <c r="G891" s="20"/>
    </row>
    <row r="892" spans="1:7">
      <c r="A892" s="20"/>
      <c r="B892" s="20"/>
      <c r="C892" s="20"/>
      <c r="D892" s="20"/>
      <c r="E892" s="20"/>
      <c r="F892" s="20"/>
      <c r="G892" s="20"/>
    </row>
    <row r="893" spans="1:7">
      <c r="A893" s="20"/>
      <c r="B893" s="20"/>
      <c r="C893" s="20"/>
      <c r="D893" s="20"/>
      <c r="E893" s="20"/>
      <c r="F893" s="20"/>
      <c r="G893" s="20"/>
    </row>
    <row r="894" spans="1:7">
      <c r="A894" s="20"/>
      <c r="B894" s="20"/>
      <c r="C894" s="20"/>
      <c r="D894" s="20"/>
      <c r="E894" s="20"/>
      <c r="F894" s="20"/>
      <c r="G894" s="20"/>
    </row>
    <row r="895" spans="1:7">
      <c r="A895" s="20"/>
      <c r="B895" s="20"/>
      <c r="C895" s="20"/>
      <c r="D895" s="20"/>
      <c r="E895" s="20"/>
      <c r="F895" s="20"/>
      <c r="G895" s="20"/>
    </row>
    <row r="896" spans="1:7">
      <c r="A896" s="20"/>
      <c r="B896" s="20"/>
      <c r="C896" s="20"/>
      <c r="D896" s="20"/>
      <c r="E896" s="20"/>
      <c r="F896" s="20"/>
      <c r="G896" s="20"/>
    </row>
    <row r="897" spans="1:7">
      <c r="A897" s="20"/>
      <c r="B897" s="20"/>
      <c r="C897" s="20"/>
      <c r="D897" s="20"/>
      <c r="E897" s="20"/>
      <c r="F897" s="20"/>
      <c r="G897" s="20"/>
    </row>
    <row r="898" spans="1:7">
      <c r="A898" s="20"/>
      <c r="B898" s="20"/>
      <c r="C898" s="20"/>
      <c r="D898" s="20"/>
      <c r="E898" s="20"/>
      <c r="F898" s="20"/>
      <c r="G898" s="20"/>
    </row>
    <row r="899" spans="1:7">
      <c r="A899" s="20"/>
      <c r="B899" s="20"/>
      <c r="C899" s="20"/>
      <c r="D899" s="20"/>
      <c r="E899" s="20"/>
      <c r="F899" s="20"/>
      <c r="G899" s="20"/>
    </row>
    <row r="900" spans="1:7">
      <c r="A900" s="20"/>
      <c r="B900" s="20"/>
      <c r="C900" s="20"/>
      <c r="D900" s="20"/>
      <c r="E900" s="20"/>
      <c r="F900" s="20"/>
      <c r="G900" s="20"/>
    </row>
    <row r="901" spans="1:7">
      <c r="A901" s="20"/>
      <c r="B901" s="20"/>
      <c r="C901" s="20"/>
      <c r="D901" s="20"/>
      <c r="E901" s="20"/>
      <c r="F901" s="20"/>
      <c r="G901" s="20"/>
    </row>
    <row r="902" spans="1:7">
      <c r="A902" s="20"/>
      <c r="B902" s="20"/>
      <c r="C902" s="20"/>
      <c r="D902" s="20"/>
      <c r="E902" s="20"/>
      <c r="F902" s="20"/>
      <c r="G902" s="20"/>
    </row>
    <row r="903" spans="1:7">
      <c r="A903" s="20"/>
      <c r="B903" s="20"/>
      <c r="C903" s="20"/>
      <c r="D903" s="20"/>
      <c r="E903" s="20"/>
      <c r="F903" s="20"/>
      <c r="G903" s="20"/>
    </row>
  </sheetData>
  <mergeCells count="2">
    <mergeCell ref="A1:D1"/>
    <mergeCell ref="B63:B66"/>
  </mergeCells>
  <hyperlinks>
    <hyperlink ref="A1:D1" location="'Quadre de comandament'!D72" display="Indicadors del procés P.310.3.6 Gestió de les pràctiques externes" xr:uid="{26C8371A-6DB9-4CE1-B093-F431085D9A44}"/>
    <hyperlink ref="C64" r:id="rId1" xr:uid="{BF50BB8A-7024-42FA-AEBF-6366306627CD}"/>
  </hyperlinks>
  <pageMargins left="0.7" right="0.7" top="0.75" bottom="0.75" header="0.3" footer="0.3"/>
  <pageSetup paperSize="9"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79998168889431442"/>
  </sheetPr>
  <dimension ref="A1:G916"/>
  <sheetViews>
    <sheetView workbookViewId="0">
      <pane ySplit="1" topLeftCell="A2" activePane="bottomLeft" state="frozen"/>
      <selection pane="bottomLeft" activeCell="B2" sqref="B2"/>
    </sheetView>
  </sheetViews>
  <sheetFormatPr baseColWidth="10" defaultColWidth="12.7109375" defaultRowHeight="12.75"/>
  <cols>
    <col min="1" max="1" width="3.42578125" style="41" customWidth="1"/>
    <col min="2" max="2" width="27.7109375" style="41" customWidth="1"/>
    <col min="3" max="3" width="119.140625" style="41" customWidth="1"/>
    <col min="4" max="4" width="3.42578125" style="41" customWidth="1"/>
    <col min="5" max="5" width="14.140625" style="41" customWidth="1"/>
    <col min="6" max="7" width="9" style="41" customWidth="1"/>
    <col min="8" max="16384" width="12.7109375" style="41"/>
  </cols>
  <sheetData>
    <row r="1" spans="1:7" ht="22.5" customHeight="1">
      <c r="A1" s="1068" t="s">
        <v>1269</v>
      </c>
      <c r="B1" s="1068"/>
      <c r="C1" s="1068"/>
      <c r="D1" s="1068"/>
      <c r="E1" s="49"/>
      <c r="F1" s="49"/>
      <c r="G1" s="49"/>
    </row>
    <row r="2" spans="1:7" ht="22.5" customHeight="1">
      <c r="A2" s="20"/>
      <c r="B2" s="20"/>
      <c r="C2" s="20"/>
      <c r="D2" s="20"/>
      <c r="E2" s="20"/>
      <c r="F2" s="20"/>
      <c r="G2" s="20"/>
    </row>
    <row r="3" spans="1:7" ht="22.5" customHeight="1">
      <c r="A3" s="20"/>
      <c r="B3" s="21" t="s">
        <v>18</v>
      </c>
      <c r="C3" s="47" t="s">
        <v>147</v>
      </c>
      <c r="D3" s="32"/>
      <c r="E3" s="33"/>
      <c r="F3" s="33"/>
      <c r="G3" s="33"/>
    </row>
    <row r="4" spans="1:7" ht="22.5" customHeight="1">
      <c r="A4" s="20"/>
      <c r="B4" s="22" t="s">
        <v>19</v>
      </c>
      <c r="C4" s="47" t="s">
        <v>150</v>
      </c>
      <c r="D4" s="32"/>
      <c r="E4" s="33"/>
      <c r="F4" s="33"/>
      <c r="G4" s="33"/>
    </row>
    <row r="5" spans="1:7" ht="22.5" customHeight="1">
      <c r="A5" s="20"/>
      <c r="B5" s="22" t="s">
        <v>20</v>
      </c>
      <c r="C5" s="47" t="s">
        <v>277</v>
      </c>
      <c r="D5" s="32"/>
      <c r="E5" s="33"/>
      <c r="F5" s="33"/>
      <c r="G5" s="33"/>
    </row>
    <row r="6" spans="1:7" s="44" customFormat="1" ht="22.5" customHeight="1">
      <c r="A6" s="20"/>
      <c r="B6" s="22" t="s">
        <v>1367</v>
      </c>
      <c r="C6" s="1050" t="s">
        <v>1382</v>
      </c>
      <c r="D6" s="32"/>
      <c r="E6" s="33"/>
      <c r="F6" s="33"/>
      <c r="G6" s="33"/>
    </row>
    <row r="7" spans="1:7" s="44" customFormat="1" ht="22.5" customHeight="1">
      <c r="A7" s="20"/>
      <c r="B7" s="22" t="s">
        <v>1366</v>
      </c>
      <c r="C7" s="1050" t="s">
        <v>1401</v>
      </c>
      <c r="D7" s="32"/>
      <c r="E7" s="33"/>
      <c r="F7" s="33"/>
      <c r="G7" s="33"/>
    </row>
    <row r="8" spans="1:7" ht="25.5">
      <c r="A8" s="20"/>
      <c r="B8" s="23" t="s">
        <v>1368</v>
      </c>
      <c r="C8" s="78" t="s">
        <v>302</v>
      </c>
      <c r="D8" s="32"/>
      <c r="E8" s="33"/>
      <c r="F8" s="33"/>
      <c r="G8" s="33"/>
    </row>
    <row r="9" spans="1:7" ht="22.5" customHeight="1">
      <c r="A9" s="20"/>
      <c r="B9" s="21" t="s">
        <v>1369</v>
      </c>
      <c r="C9" s="46" t="s">
        <v>38</v>
      </c>
      <c r="D9" s="32"/>
      <c r="E9" s="33"/>
      <c r="F9" s="33"/>
      <c r="G9" s="33"/>
    </row>
    <row r="10" spans="1:7" ht="27" customHeight="1">
      <c r="A10" s="20"/>
      <c r="B10" s="24" t="s">
        <v>1370</v>
      </c>
      <c r="C10" s="53" t="s">
        <v>213</v>
      </c>
      <c r="D10" s="32"/>
      <c r="E10" s="33"/>
      <c r="F10" s="33"/>
      <c r="G10" s="33"/>
    </row>
    <row r="11" spans="1:7" ht="24" customHeight="1">
      <c r="A11" s="20"/>
      <c r="B11" s="24" t="s">
        <v>1371</v>
      </c>
      <c r="C11" s="61" t="s">
        <v>1046</v>
      </c>
      <c r="D11" s="32"/>
      <c r="E11" s="33"/>
      <c r="F11" s="33"/>
      <c r="G11" s="33"/>
    </row>
    <row r="12" spans="1:7" ht="25.5">
      <c r="A12" s="20"/>
      <c r="B12" s="24" t="s">
        <v>1372</v>
      </c>
      <c r="C12" s="86" t="s">
        <v>1069</v>
      </c>
      <c r="D12" s="32"/>
      <c r="E12" s="33"/>
      <c r="F12" s="33"/>
      <c r="G12" s="33"/>
    </row>
    <row r="13" spans="1:7" ht="9.75" customHeight="1">
      <c r="A13" s="20"/>
      <c r="B13" s="25"/>
      <c r="C13" s="25"/>
      <c r="D13" s="25"/>
      <c r="E13" s="25"/>
      <c r="F13" s="25"/>
      <c r="G13" s="25"/>
    </row>
    <row r="14" spans="1:7" ht="8.25" customHeight="1">
      <c r="A14" s="20"/>
      <c r="B14" s="26"/>
      <c r="C14" s="26"/>
      <c r="D14" s="55"/>
      <c r="E14" s="55"/>
      <c r="F14" s="55"/>
      <c r="G14" s="55"/>
    </row>
    <row r="15" spans="1:7" ht="7.5" customHeight="1">
      <c r="A15" s="20"/>
      <c r="B15" s="20"/>
      <c r="C15" s="20"/>
      <c r="D15" s="56"/>
      <c r="E15" s="57"/>
      <c r="F15" s="57"/>
      <c r="G15" s="57"/>
    </row>
    <row r="16" spans="1:7" ht="22.5" customHeight="1">
      <c r="A16" s="20"/>
      <c r="B16" s="21" t="s">
        <v>18</v>
      </c>
      <c r="C16" s="47" t="s">
        <v>148</v>
      </c>
      <c r="D16" s="32"/>
      <c r="E16" s="33"/>
      <c r="F16" s="33"/>
      <c r="G16" s="33"/>
    </row>
    <row r="17" spans="1:7" ht="22.5" customHeight="1">
      <c r="A17" s="20"/>
      <c r="B17" s="22" t="s">
        <v>19</v>
      </c>
      <c r="C17" s="48" t="s">
        <v>1013</v>
      </c>
      <c r="D17" s="32"/>
      <c r="E17" s="33"/>
      <c r="F17" s="33"/>
      <c r="G17" s="33"/>
    </row>
    <row r="18" spans="1:7" ht="22.5" customHeight="1">
      <c r="A18" s="20"/>
      <c r="B18" s="22" t="s">
        <v>20</v>
      </c>
      <c r="C18" s="47" t="s">
        <v>276</v>
      </c>
      <c r="D18" s="32"/>
      <c r="E18" s="33"/>
      <c r="F18" s="33"/>
      <c r="G18" s="33"/>
    </row>
    <row r="19" spans="1:7" s="44" customFormat="1" ht="22.5" customHeight="1">
      <c r="A19" s="20"/>
      <c r="B19" s="22" t="s">
        <v>1367</v>
      </c>
      <c r="C19" s="1050" t="s">
        <v>1382</v>
      </c>
      <c r="D19" s="32"/>
      <c r="E19" s="33"/>
      <c r="F19" s="33"/>
      <c r="G19" s="33"/>
    </row>
    <row r="20" spans="1:7" s="44" customFormat="1" ht="22.5" customHeight="1">
      <c r="A20" s="20"/>
      <c r="B20" s="22" t="s">
        <v>1366</v>
      </c>
      <c r="C20" s="1050" t="s">
        <v>1401</v>
      </c>
      <c r="D20" s="32"/>
      <c r="E20" s="33"/>
      <c r="F20" s="33"/>
      <c r="G20" s="33"/>
    </row>
    <row r="21" spans="1:7" ht="25.5">
      <c r="A21" s="20"/>
      <c r="B21" s="23" t="s">
        <v>1368</v>
      </c>
      <c r="C21" s="78" t="s">
        <v>303</v>
      </c>
      <c r="D21" s="32"/>
      <c r="E21" s="33"/>
      <c r="F21" s="33"/>
      <c r="G21" s="33"/>
    </row>
    <row r="22" spans="1:7" ht="22.5" customHeight="1">
      <c r="A22" s="20"/>
      <c r="B22" s="21" t="s">
        <v>1369</v>
      </c>
      <c r="C22" s="46" t="s">
        <v>38</v>
      </c>
      <c r="D22" s="32"/>
      <c r="E22" s="33"/>
      <c r="F22" s="33"/>
      <c r="G22" s="33"/>
    </row>
    <row r="23" spans="1:7" ht="22.5" customHeight="1">
      <c r="A23" s="20"/>
      <c r="B23" s="24" t="s">
        <v>1370</v>
      </c>
      <c r="C23" s="53" t="s">
        <v>213</v>
      </c>
      <c r="D23" s="32"/>
      <c r="E23" s="33"/>
      <c r="F23" s="33"/>
      <c r="G23" s="33"/>
    </row>
    <row r="24" spans="1:7" ht="25.5">
      <c r="A24" s="20"/>
      <c r="B24" s="24" t="s">
        <v>1371</v>
      </c>
      <c r="C24" s="61" t="s">
        <v>1047</v>
      </c>
      <c r="D24" s="32"/>
      <c r="E24" s="33"/>
      <c r="F24" s="33"/>
      <c r="G24" s="33"/>
    </row>
    <row r="25" spans="1:7" ht="25.5">
      <c r="A25" s="20"/>
      <c r="B25" s="24" t="s">
        <v>1372</v>
      </c>
      <c r="C25" s="78" t="s">
        <v>1070</v>
      </c>
      <c r="D25" s="32"/>
      <c r="E25" s="33"/>
      <c r="F25" s="33"/>
      <c r="G25" s="33"/>
    </row>
    <row r="26" spans="1:7" ht="9.75" customHeight="1">
      <c r="A26" s="20"/>
      <c r="B26" s="25"/>
      <c r="C26" s="25"/>
      <c r="D26" s="25"/>
      <c r="E26" s="25"/>
      <c r="F26" s="25"/>
      <c r="G26" s="25"/>
    </row>
    <row r="27" spans="1:7" ht="8.25" customHeight="1">
      <c r="A27" s="20"/>
      <c r="B27" s="26"/>
      <c r="C27" s="26"/>
      <c r="D27" s="55"/>
      <c r="E27" s="55"/>
      <c r="F27" s="55"/>
      <c r="G27" s="55"/>
    </row>
    <row r="28" spans="1:7" ht="7.5" customHeight="1">
      <c r="A28" s="20"/>
      <c r="B28" s="20"/>
      <c r="C28" s="20"/>
      <c r="D28" s="20"/>
      <c r="E28" s="27"/>
      <c r="F28" s="27"/>
      <c r="G28" s="27"/>
    </row>
    <row r="29" spans="1:7" ht="22.5" customHeight="1">
      <c r="A29" s="20"/>
      <c r="B29" s="21" t="s">
        <v>18</v>
      </c>
      <c r="C29" s="47" t="s">
        <v>149</v>
      </c>
      <c r="D29" s="32"/>
      <c r="E29" s="33"/>
      <c r="F29" s="33"/>
      <c r="G29" s="33"/>
    </row>
    <row r="30" spans="1:7" ht="22.5" customHeight="1">
      <c r="A30" s="20"/>
      <c r="B30" s="22" t="s">
        <v>19</v>
      </c>
      <c r="C30" s="48" t="s">
        <v>35</v>
      </c>
      <c r="D30" s="32"/>
      <c r="E30" s="33"/>
      <c r="F30" s="33"/>
      <c r="G30" s="33"/>
    </row>
    <row r="31" spans="1:7" ht="22.5" customHeight="1">
      <c r="A31" s="20"/>
      <c r="B31" s="22" t="s">
        <v>20</v>
      </c>
      <c r="C31" s="47" t="s">
        <v>1298</v>
      </c>
      <c r="D31" s="32"/>
      <c r="E31" s="33"/>
      <c r="F31" s="33"/>
      <c r="G31" s="33"/>
    </row>
    <row r="32" spans="1:7" s="44" customFormat="1" ht="22.5" customHeight="1">
      <c r="A32" s="20"/>
      <c r="B32" s="22" t="s">
        <v>1367</v>
      </c>
      <c r="C32" s="78" t="s">
        <v>1373</v>
      </c>
      <c r="D32" s="32"/>
      <c r="E32" s="33"/>
      <c r="F32" s="33"/>
      <c r="G32" s="33"/>
    </row>
    <row r="33" spans="1:7" s="44" customFormat="1" ht="22.5" customHeight="1">
      <c r="A33" s="20"/>
      <c r="B33" s="22" t="s">
        <v>1366</v>
      </c>
      <c r="C33" s="78" t="s">
        <v>1374</v>
      </c>
      <c r="D33" s="32"/>
      <c r="E33" s="33"/>
      <c r="F33" s="33"/>
      <c r="G33" s="33"/>
    </row>
    <row r="34" spans="1:7" ht="25.5">
      <c r="A34" s="20"/>
      <c r="B34" s="23" t="s">
        <v>1368</v>
      </c>
      <c r="C34" s="78" t="s">
        <v>240</v>
      </c>
      <c r="D34" s="32"/>
      <c r="E34" s="33"/>
      <c r="F34" s="33"/>
      <c r="G34" s="33"/>
    </row>
    <row r="35" spans="1:7" ht="22.5" customHeight="1">
      <c r="A35" s="20"/>
      <c r="B35" s="21" t="s">
        <v>1369</v>
      </c>
      <c r="C35" s="46" t="s">
        <v>38</v>
      </c>
      <c r="D35" s="32"/>
      <c r="E35" s="33"/>
      <c r="F35" s="33"/>
      <c r="G35" s="33"/>
    </row>
    <row r="36" spans="1:7" ht="22.5" customHeight="1">
      <c r="A36" s="20"/>
      <c r="B36" s="24" t="s">
        <v>1370</v>
      </c>
      <c r="C36" s="150" t="s">
        <v>237</v>
      </c>
      <c r="D36" s="32"/>
      <c r="E36" s="33"/>
      <c r="F36" s="33"/>
      <c r="G36" s="33"/>
    </row>
    <row r="37" spans="1:7" ht="22.5" customHeight="1">
      <c r="A37" s="20"/>
      <c r="B37" s="24" t="s">
        <v>1371</v>
      </c>
      <c r="C37" s="150" t="s">
        <v>199</v>
      </c>
      <c r="D37" s="64"/>
      <c r="E37" s="79"/>
      <c r="F37" s="33"/>
      <c r="G37" s="33"/>
    </row>
    <row r="38" spans="1:7" ht="22.5" customHeight="1">
      <c r="A38" s="20"/>
      <c r="B38" s="24" t="s">
        <v>1372</v>
      </c>
      <c r="C38" s="94" t="s">
        <v>353</v>
      </c>
      <c r="D38" s="32"/>
      <c r="E38" s="33"/>
      <c r="F38" s="33"/>
      <c r="G38" s="33"/>
    </row>
    <row r="39" spans="1:7" ht="19.5" customHeight="1">
      <c r="A39" s="20"/>
      <c r="B39" s="20"/>
      <c r="C39" s="20"/>
      <c r="D39" s="20"/>
      <c r="E39" s="20"/>
      <c r="F39" s="20"/>
      <c r="G39" s="20"/>
    </row>
    <row r="40" spans="1:7" ht="19.5" customHeight="1">
      <c r="A40" s="20"/>
      <c r="B40" s="20"/>
      <c r="C40" s="20"/>
      <c r="D40" s="20"/>
      <c r="E40" s="20"/>
      <c r="F40" s="20"/>
      <c r="G40" s="20"/>
    </row>
    <row r="41" spans="1:7" ht="19.5" customHeight="1">
      <c r="A41" s="20"/>
      <c r="B41" s="20"/>
      <c r="C41" s="20"/>
      <c r="D41" s="20"/>
      <c r="E41" s="20"/>
      <c r="F41" s="20"/>
      <c r="G41" s="20"/>
    </row>
    <row r="42" spans="1:7" ht="19.5" customHeight="1">
      <c r="A42" s="20"/>
      <c r="B42" s="20"/>
      <c r="C42" s="20"/>
      <c r="D42" s="20"/>
      <c r="E42" s="20"/>
      <c r="F42" s="20"/>
      <c r="G42" s="20"/>
    </row>
    <row r="43" spans="1:7" ht="19.5" customHeight="1">
      <c r="A43" s="20"/>
      <c r="B43" s="20"/>
      <c r="C43" s="20"/>
      <c r="D43" s="20"/>
      <c r="E43" s="20"/>
      <c r="F43" s="20"/>
      <c r="G43" s="20"/>
    </row>
    <row r="44" spans="1:7" ht="19.5" customHeight="1">
      <c r="A44" s="20"/>
      <c r="B44" s="20"/>
      <c r="C44" s="20"/>
      <c r="D44" s="20"/>
      <c r="E44" s="20"/>
      <c r="F44" s="20"/>
      <c r="G44" s="20"/>
    </row>
    <row r="45" spans="1:7" ht="19.5" customHeight="1">
      <c r="A45" s="20"/>
      <c r="B45" s="20"/>
      <c r="C45" s="20"/>
      <c r="D45" s="20"/>
      <c r="E45" s="20"/>
      <c r="F45" s="20"/>
      <c r="G45" s="20"/>
    </row>
    <row r="46" spans="1:7" ht="19.5" customHeight="1">
      <c r="A46" s="20"/>
      <c r="B46" s="20"/>
      <c r="C46" s="20"/>
      <c r="D46" s="20"/>
      <c r="E46" s="20"/>
      <c r="F46" s="20"/>
      <c r="G46" s="20"/>
    </row>
    <row r="47" spans="1:7" ht="19.5" customHeight="1">
      <c r="A47" s="20"/>
      <c r="B47" s="20"/>
      <c r="C47" s="20"/>
      <c r="D47" s="20"/>
      <c r="E47" s="20"/>
      <c r="F47" s="20"/>
      <c r="G47" s="20"/>
    </row>
    <row r="48" spans="1:7" ht="19.5" customHeight="1">
      <c r="A48" s="20"/>
      <c r="B48" s="20"/>
      <c r="C48" s="20"/>
      <c r="D48" s="20"/>
      <c r="E48" s="20"/>
      <c r="F48" s="20"/>
      <c r="G48" s="20"/>
    </row>
    <row r="49" spans="1:7" ht="19.5" customHeight="1">
      <c r="A49" s="20"/>
      <c r="B49" s="20"/>
      <c r="C49" s="20"/>
      <c r="D49" s="20"/>
      <c r="E49" s="20"/>
      <c r="F49" s="20"/>
      <c r="G49" s="20"/>
    </row>
    <row r="50" spans="1:7" ht="19.5" customHeight="1">
      <c r="A50" s="20"/>
      <c r="B50" s="20"/>
      <c r="C50" s="20"/>
      <c r="D50" s="20"/>
      <c r="E50" s="20"/>
      <c r="F50" s="20"/>
      <c r="G50" s="20"/>
    </row>
    <row r="51" spans="1:7" ht="19.5" customHeight="1">
      <c r="A51" s="20"/>
      <c r="B51" s="20"/>
      <c r="C51" s="20"/>
      <c r="D51" s="20"/>
      <c r="E51" s="20"/>
      <c r="F51" s="20"/>
      <c r="G51" s="20"/>
    </row>
    <row r="52" spans="1:7" ht="19.5" customHeight="1">
      <c r="A52" s="20"/>
      <c r="B52" s="20"/>
      <c r="C52" s="20"/>
      <c r="D52" s="20"/>
      <c r="E52" s="20"/>
      <c r="F52" s="20"/>
      <c r="G52" s="20"/>
    </row>
    <row r="53" spans="1:7" ht="19.5" customHeight="1">
      <c r="A53" s="20"/>
      <c r="B53" s="20"/>
      <c r="C53" s="20"/>
      <c r="D53" s="20"/>
      <c r="E53" s="20"/>
      <c r="F53" s="20"/>
      <c r="G53" s="20"/>
    </row>
    <row r="54" spans="1:7" ht="19.5" customHeight="1">
      <c r="A54" s="20"/>
      <c r="B54" s="20"/>
      <c r="C54" s="20"/>
      <c r="D54" s="20"/>
      <c r="E54" s="20"/>
      <c r="F54" s="20"/>
      <c r="G54" s="20"/>
    </row>
    <row r="55" spans="1:7" ht="19.5" customHeight="1">
      <c r="A55" s="20"/>
      <c r="B55" s="20"/>
      <c r="C55" s="20"/>
      <c r="D55" s="20"/>
      <c r="E55" s="20"/>
      <c r="F55" s="20"/>
      <c r="G55" s="20"/>
    </row>
    <row r="56" spans="1:7" ht="19.5" customHeight="1">
      <c r="A56" s="20"/>
      <c r="B56" s="20"/>
      <c r="C56" s="20"/>
      <c r="D56" s="20"/>
      <c r="E56" s="20"/>
      <c r="F56" s="20"/>
      <c r="G56" s="20"/>
    </row>
    <row r="57" spans="1:7" ht="19.5" customHeight="1">
      <c r="A57" s="20"/>
      <c r="B57" s="20"/>
      <c r="C57" s="20"/>
      <c r="D57" s="20"/>
      <c r="E57" s="20"/>
      <c r="F57" s="20"/>
      <c r="G57" s="20"/>
    </row>
    <row r="58" spans="1:7" ht="19.5" customHeight="1">
      <c r="A58" s="20"/>
      <c r="B58" s="20"/>
      <c r="C58" s="20"/>
      <c r="D58" s="20"/>
      <c r="E58" s="20"/>
      <c r="F58" s="20"/>
      <c r="G58" s="20"/>
    </row>
    <row r="59" spans="1:7" ht="19.5" customHeight="1">
      <c r="A59" s="20"/>
      <c r="B59" s="20"/>
      <c r="C59" s="20"/>
      <c r="D59" s="20"/>
      <c r="E59" s="20"/>
      <c r="F59" s="20"/>
      <c r="G59" s="20"/>
    </row>
    <row r="60" spans="1:7" ht="19.5" customHeight="1">
      <c r="A60" s="20"/>
      <c r="B60" s="20"/>
      <c r="C60" s="20"/>
      <c r="D60" s="20"/>
      <c r="E60" s="20"/>
      <c r="F60" s="20"/>
      <c r="G60" s="20"/>
    </row>
    <row r="61" spans="1:7" ht="19.5" customHeight="1">
      <c r="A61" s="20"/>
      <c r="B61" s="20"/>
      <c r="C61" s="20"/>
      <c r="D61" s="20"/>
      <c r="E61" s="20"/>
      <c r="F61" s="20"/>
      <c r="G61" s="20"/>
    </row>
    <row r="62" spans="1:7" ht="19.5" customHeight="1">
      <c r="A62" s="20"/>
      <c r="B62" s="20"/>
      <c r="C62" s="20"/>
      <c r="D62" s="20"/>
      <c r="E62" s="20"/>
      <c r="F62" s="20"/>
      <c r="G62" s="20"/>
    </row>
    <row r="63" spans="1:7" ht="19.5" customHeight="1">
      <c r="A63" s="20"/>
      <c r="B63" s="20"/>
      <c r="C63" s="20"/>
      <c r="D63" s="20"/>
      <c r="E63" s="20"/>
      <c r="F63" s="20"/>
      <c r="G63" s="20"/>
    </row>
    <row r="64" spans="1:7" ht="19.5" customHeight="1">
      <c r="A64" s="20"/>
      <c r="B64" s="20"/>
      <c r="C64" s="20"/>
      <c r="D64" s="20"/>
      <c r="E64" s="20"/>
      <c r="F64" s="20"/>
      <c r="G64" s="20"/>
    </row>
    <row r="65" spans="1:7" ht="19.5" customHeight="1">
      <c r="A65" s="20"/>
      <c r="B65" s="20"/>
      <c r="C65" s="20"/>
      <c r="D65" s="20"/>
      <c r="E65" s="20"/>
      <c r="F65" s="20"/>
      <c r="G65" s="20"/>
    </row>
    <row r="66" spans="1:7" ht="19.5" customHeight="1">
      <c r="A66" s="20"/>
      <c r="B66" s="20"/>
      <c r="C66" s="20"/>
      <c r="D66" s="20"/>
      <c r="E66" s="20"/>
      <c r="F66" s="20"/>
      <c r="G66" s="20"/>
    </row>
    <row r="67" spans="1:7" ht="19.5" customHeight="1">
      <c r="A67" s="20"/>
      <c r="B67" s="20"/>
      <c r="C67" s="20"/>
      <c r="D67" s="20"/>
      <c r="E67" s="20"/>
      <c r="F67" s="20"/>
      <c r="G67" s="20"/>
    </row>
    <row r="68" spans="1:7" ht="19.5" customHeight="1">
      <c r="A68" s="20"/>
      <c r="B68" s="20"/>
      <c r="C68" s="20"/>
      <c r="D68" s="20"/>
      <c r="E68" s="20"/>
      <c r="F68" s="20"/>
      <c r="G68" s="20"/>
    </row>
    <row r="69" spans="1:7" ht="19.5" customHeight="1">
      <c r="A69" s="20"/>
      <c r="B69" s="20"/>
      <c r="C69" s="20"/>
      <c r="D69" s="20"/>
      <c r="E69" s="20"/>
      <c r="F69" s="20"/>
      <c r="G69" s="20"/>
    </row>
    <row r="70" spans="1:7" ht="19.5" customHeight="1">
      <c r="A70" s="20"/>
      <c r="B70" s="20"/>
      <c r="C70" s="20"/>
      <c r="D70" s="20"/>
      <c r="E70" s="20"/>
      <c r="F70" s="20"/>
      <c r="G70" s="20"/>
    </row>
    <row r="71" spans="1:7" ht="19.5" customHeight="1">
      <c r="A71" s="20"/>
      <c r="B71" s="20"/>
      <c r="C71" s="20"/>
      <c r="D71" s="20"/>
      <c r="E71" s="20"/>
      <c r="F71" s="20"/>
      <c r="G71" s="20"/>
    </row>
    <row r="72" spans="1:7" ht="19.5" customHeight="1">
      <c r="A72" s="20"/>
      <c r="B72" s="20"/>
      <c r="C72" s="20"/>
      <c r="D72" s="20"/>
      <c r="E72" s="20"/>
      <c r="F72" s="20"/>
      <c r="G72" s="20"/>
    </row>
    <row r="73" spans="1:7" ht="19.5" customHeight="1">
      <c r="A73" s="20"/>
      <c r="B73" s="20"/>
      <c r="C73" s="20"/>
      <c r="D73" s="20"/>
      <c r="E73" s="20"/>
      <c r="F73" s="20"/>
      <c r="G73" s="20"/>
    </row>
    <row r="74" spans="1:7" ht="19.5" customHeight="1">
      <c r="A74" s="20"/>
      <c r="B74" s="20"/>
      <c r="C74" s="20"/>
      <c r="D74" s="20"/>
      <c r="E74" s="20"/>
      <c r="F74" s="20"/>
      <c r="G74" s="20"/>
    </row>
    <row r="75" spans="1:7" ht="19.5" customHeight="1">
      <c r="A75" s="20"/>
      <c r="B75" s="20"/>
      <c r="C75" s="20"/>
      <c r="D75" s="20"/>
      <c r="E75" s="20"/>
      <c r="F75" s="20"/>
      <c r="G75" s="20"/>
    </row>
    <row r="76" spans="1:7" ht="19.5" customHeight="1">
      <c r="A76" s="20"/>
      <c r="B76" s="20"/>
      <c r="C76" s="20"/>
      <c r="D76" s="20"/>
      <c r="E76" s="20"/>
      <c r="F76" s="20"/>
      <c r="G76" s="20"/>
    </row>
    <row r="77" spans="1:7" ht="19.5" customHeight="1">
      <c r="A77" s="20"/>
      <c r="B77" s="20"/>
      <c r="C77" s="20"/>
      <c r="D77" s="20"/>
      <c r="E77" s="20"/>
      <c r="F77" s="20"/>
      <c r="G77" s="20"/>
    </row>
    <row r="78" spans="1:7" ht="19.5" customHeight="1">
      <c r="A78" s="20"/>
      <c r="B78" s="20"/>
      <c r="C78" s="20"/>
      <c r="D78" s="20"/>
      <c r="E78" s="20"/>
      <c r="F78" s="20"/>
      <c r="G78" s="20"/>
    </row>
    <row r="79" spans="1:7" ht="19.5" customHeight="1">
      <c r="A79" s="20"/>
      <c r="B79" s="20"/>
      <c r="C79" s="20"/>
      <c r="D79" s="20"/>
      <c r="E79" s="20"/>
      <c r="F79" s="20"/>
      <c r="G79" s="20"/>
    </row>
    <row r="80" spans="1:7" ht="19.5" customHeight="1">
      <c r="A80" s="20"/>
      <c r="B80" s="20"/>
      <c r="C80" s="20"/>
      <c r="D80" s="20"/>
      <c r="E80" s="20"/>
      <c r="F80" s="20"/>
      <c r="G80" s="20"/>
    </row>
    <row r="81" spans="1:7" ht="19.5" customHeight="1">
      <c r="A81" s="20"/>
      <c r="B81" s="20"/>
      <c r="C81" s="20"/>
      <c r="D81" s="20"/>
      <c r="E81" s="20"/>
      <c r="F81" s="20"/>
      <c r="G81" s="20"/>
    </row>
    <row r="82" spans="1:7" ht="19.5" customHeight="1">
      <c r="A82" s="20"/>
      <c r="B82" s="20"/>
      <c r="C82" s="20"/>
      <c r="D82" s="20"/>
      <c r="E82" s="20"/>
      <c r="F82" s="20"/>
      <c r="G82" s="20"/>
    </row>
    <row r="83" spans="1:7" ht="19.5" customHeight="1">
      <c r="A83" s="20"/>
      <c r="B83" s="20"/>
      <c r="C83" s="20"/>
      <c r="D83" s="20"/>
      <c r="E83" s="20"/>
      <c r="F83" s="20"/>
      <c r="G83" s="20"/>
    </row>
    <row r="84" spans="1:7" ht="19.5" customHeight="1">
      <c r="A84" s="20"/>
      <c r="B84" s="20"/>
      <c r="C84" s="20"/>
      <c r="D84" s="20"/>
      <c r="E84" s="20"/>
      <c r="F84" s="20"/>
      <c r="G84" s="20"/>
    </row>
    <row r="85" spans="1:7" ht="19.5" customHeight="1">
      <c r="A85" s="20"/>
      <c r="B85" s="20"/>
      <c r="C85" s="20"/>
      <c r="D85" s="20"/>
      <c r="E85" s="20"/>
      <c r="F85" s="20"/>
      <c r="G85" s="20"/>
    </row>
    <row r="86" spans="1:7" ht="19.5" customHeight="1">
      <c r="A86" s="20"/>
      <c r="B86" s="20"/>
      <c r="C86" s="20"/>
      <c r="D86" s="20"/>
      <c r="E86" s="20"/>
      <c r="F86" s="20"/>
      <c r="G86" s="20"/>
    </row>
    <row r="87" spans="1:7" ht="19.5" customHeight="1">
      <c r="A87" s="20"/>
      <c r="B87" s="20"/>
      <c r="C87" s="20"/>
      <c r="D87" s="20"/>
      <c r="E87" s="20"/>
      <c r="F87" s="20"/>
      <c r="G87" s="20"/>
    </row>
    <row r="88" spans="1:7" ht="19.5" customHeight="1">
      <c r="A88" s="20"/>
      <c r="B88" s="20"/>
      <c r="C88" s="20"/>
      <c r="D88" s="20"/>
      <c r="E88" s="20"/>
      <c r="F88" s="20"/>
      <c r="G88" s="20"/>
    </row>
    <row r="89" spans="1:7" ht="19.5" customHeight="1">
      <c r="A89" s="20"/>
      <c r="B89" s="20"/>
      <c r="C89" s="20"/>
      <c r="D89" s="20"/>
      <c r="E89" s="20"/>
      <c r="F89" s="20"/>
      <c r="G89" s="20"/>
    </row>
    <row r="90" spans="1:7" ht="19.5" customHeight="1">
      <c r="A90" s="20"/>
      <c r="B90" s="20"/>
      <c r="C90" s="20"/>
      <c r="D90" s="20"/>
      <c r="E90" s="20"/>
      <c r="F90" s="20"/>
      <c r="G90" s="20"/>
    </row>
    <row r="91" spans="1:7" ht="19.5" customHeight="1">
      <c r="A91" s="20"/>
      <c r="B91" s="20"/>
      <c r="C91" s="20"/>
      <c r="D91" s="20"/>
      <c r="E91" s="20"/>
      <c r="F91" s="20"/>
      <c r="G91" s="20"/>
    </row>
    <row r="92" spans="1:7" ht="19.5" customHeight="1">
      <c r="A92" s="20"/>
      <c r="B92" s="20"/>
      <c r="C92" s="20"/>
      <c r="D92" s="20"/>
      <c r="E92" s="20"/>
      <c r="F92" s="20"/>
      <c r="G92" s="20"/>
    </row>
    <row r="93" spans="1:7" ht="19.5" customHeight="1">
      <c r="A93" s="20"/>
      <c r="B93" s="20"/>
      <c r="C93" s="20"/>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ht="19.5" customHeight="1">
      <c r="A106" s="20"/>
      <c r="B106" s="20"/>
      <c r="C106" s="20"/>
      <c r="D106" s="20"/>
      <c r="E106" s="20"/>
      <c r="F106" s="20"/>
      <c r="G106" s="20"/>
    </row>
    <row r="107" spans="1:7" ht="19.5" customHeight="1">
      <c r="A107" s="20"/>
      <c r="B107" s="20"/>
      <c r="C107" s="20"/>
      <c r="D107" s="20"/>
      <c r="E107" s="20"/>
      <c r="F107" s="20"/>
      <c r="G107" s="20"/>
    </row>
    <row r="108" spans="1:7" ht="19.5" customHeight="1">
      <c r="A108" s="20"/>
      <c r="B108" s="20"/>
      <c r="C108" s="20"/>
      <c r="D108" s="20"/>
      <c r="E108" s="20"/>
      <c r="F108" s="20"/>
      <c r="G108" s="20"/>
    </row>
    <row r="109" spans="1:7" ht="19.5" customHeight="1">
      <c r="A109" s="20"/>
      <c r="B109" s="20"/>
      <c r="C109" s="20"/>
      <c r="D109" s="20"/>
      <c r="E109" s="20"/>
      <c r="F109" s="20"/>
      <c r="G109" s="20"/>
    </row>
    <row r="110" spans="1:7" ht="19.5" customHeight="1">
      <c r="A110" s="20"/>
      <c r="B110" s="20"/>
      <c r="C110" s="20"/>
      <c r="D110" s="20"/>
      <c r="E110" s="20"/>
      <c r="F110" s="20"/>
      <c r="G110" s="20"/>
    </row>
    <row r="111" spans="1:7" ht="19.5" customHeight="1">
      <c r="A111" s="20"/>
      <c r="B111" s="20"/>
      <c r="C111" s="20"/>
      <c r="D111" s="20"/>
      <c r="E111" s="20"/>
      <c r="F111" s="20"/>
      <c r="G111" s="20"/>
    </row>
    <row r="112" spans="1:7" ht="19.5" customHeight="1">
      <c r="A112" s="20"/>
      <c r="B112" s="20"/>
      <c r="C112" s="20"/>
      <c r="D112" s="20"/>
      <c r="E112" s="20"/>
      <c r="F112" s="20"/>
      <c r="G112" s="20"/>
    </row>
    <row r="113" spans="1:7" ht="19.5" customHeight="1">
      <c r="A113" s="20"/>
      <c r="B113" s="20"/>
      <c r="C113" s="20"/>
      <c r="D113" s="20"/>
      <c r="E113" s="20"/>
      <c r="F113" s="20"/>
      <c r="G113" s="20"/>
    </row>
    <row r="114" spans="1:7" ht="19.5" customHeight="1">
      <c r="A114" s="20"/>
      <c r="B114" s="20"/>
      <c r="C114" s="20"/>
      <c r="D114" s="20"/>
      <c r="E114" s="20"/>
      <c r="F114" s="20"/>
      <c r="G114" s="20"/>
    </row>
    <row r="115" spans="1:7" ht="19.5" customHeight="1">
      <c r="A115" s="20"/>
      <c r="B115" s="20"/>
      <c r="C115" s="20"/>
      <c r="D115" s="20"/>
      <c r="E115" s="20"/>
      <c r="F115" s="20"/>
      <c r="G115" s="20"/>
    </row>
    <row r="116" spans="1:7" ht="19.5" customHeight="1">
      <c r="A116" s="20"/>
      <c r="B116" s="20"/>
      <c r="C116" s="20"/>
      <c r="D116" s="20"/>
      <c r="E116" s="20"/>
      <c r="F116" s="20"/>
      <c r="G116" s="20"/>
    </row>
    <row r="117" spans="1:7" ht="19.5" customHeight="1">
      <c r="A117" s="20"/>
      <c r="B117" s="20"/>
      <c r="C117" s="20"/>
      <c r="D117" s="20"/>
      <c r="E117" s="20"/>
      <c r="F117" s="20"/>
      <c r="G117" s="20"/>
    </row>
    <row r="118" spans="1:7" ht="19.5" customHeight="1">
      <c r="A118" s="20"/>
      <c r="B118" s="20"/>
      <c r="C118" s="20"/>
      <c r="D118" s="20"/>
      <c r="E118" s="20"/>
      <c r="F118" s="20"/>
      <c r="G118" s="20"/>
    </row>
    <row r="119" spans="1:7" ht="19.5" customHeight="1">
      <c r="A119" s="20"/>
      <c r="B119" s="20"/>
      <c r="C119" s="20"/>
      <c r="D119" s="20"/>
      <c r="E119" s="20"/>
      <c r="F119" s="20"/>
      <c r="G119" s="20"/>
    </row>
    <row r="120" spans="1:7" ht="19.5" customHeight="1">
      <c r="A120" s="20"/>
      <c r="B120" s="20"/>
      <c r="C120" s="20"/>
      <c r="D120" s="20"/>
      <c r="E120" s="20"/>
      <c r="F120" s="20"/>
      <c r="G120" s="20"/>
    </row>
    <row r="121" spans="1:7" ht="19.5" customHeight="1">
      <c r="A121" s="20"/>
      <c r="B121" s="20"/>
      <c r="C121" s="20"/>
      <c r="D121" s="20"/>
      <c r="E121" s="20"/>
      <c r="F121" s="20"/>
      <c r="G121" s="20"/>
    </row>
    <row r="122" spans="1:7" ht="19.5" customHeight="1">
      <c r="A122" s="20"/>
      <c r="B122" s="20"/>
      <c r="C122" s="20"/>
      <c r="D122" s="20"/>
      <c r="E122" s="20"/>
      <c r="F122" s="20"/>
      <c r="G122" s="20"/>
    </row>
    <row r="123" spans="1:7" ht="19.5" customHeight="1">
      <c r="A123" s="20"/>
      <c r="B123" s="20"/>
      <c r="C123" s="20"/>
      <c r="D123" s="20"/>
      <c r="E123" s="20"/>
      <c r="F123" s="20"/>
      <c r="G123" s="20"/>
    </row>
    <row r="124" spans="1:7" ht="19.5" customHeight="1">
      <c r="A124" s="20"/>
      <c r="B124" s="20"/>
      <c r="C124" s="20"/>
      <c r="D124" s="20"/>
      <c r="E124" s="20"/>
      <c r="F124" s="20"/>
      <c r="G124" s="20"/>
    </row>
    <row r="125" spans="1:7" ht="19.5" customHeight="1">
      <c r="A125" s="20"/>
      <c r="B125" s="20"/>
      <c r="C125" s="20"/>
      <c r="D125" s="20"/>
      <c r="E125" s="20"/>
      <c r="F125" s="20"/>
      <c r="G125" s="20"/>
    </row>
    <row r="126" spans="1:7" ht="19.5" customHeight="1">
      <c r="A126" s="20"/>
      <c r="B126" s="20"/>
      <c r="C126" s="20"/>
      <c r="D126" s="20"/>
      <c r="E126" s="20"/>
      <c r="F126" s="20"/>
      <c r="G126" s="20"/>
    </row>
    <row r="127" spans="1:7" ht="19.5" customHeight="1">
      <c r="A127" s="20"/>
      <c r="B127" s="20"/>
      <c r="C127" s="20"/>
      <c r="D127" s="20"/>
      <c r="E127" s="20"/>
      <c r="F127" s="20"/>
      <c r="G127" s="20"/>
    </row>
    <row r="128" spans="1:7" ht="19.5" customHeight="1">
      <c r="A128" s="20"/>
      <c r="B128" s="20"/>
      <c r="C128" s="20"/>
      <c r="D128" s="20"/>
      <c r="E128" s="20"/>
      <c r="F128" s="20"/>
      <c r="G128" s="20"/>
    </row>
    <row r="129" spans="1:7" ht="19.5" customHeight="1">
      <c r="A129" s="20"/>
      <c r="B129" s="20"/>
      <c r="C129" s="20"/>
      <c r="D129" s="20"/>
      <c r="E129" s="20"/>
      <c r="F129" s="20"/>
      <c r="G129" s="20"/>
    </row>
    <row r="130" spans="1:7" ht="19.5" customHeight="1">
      <c r="A130" s="20"/>
      <c r="B130" s="20"/>
      <c r="C130" s="20"/>
      <c r="D130" s="20"/>
      <c r="E130" s="20"/>
      <c r="F130" s="20"/>
      <c r="G130" s="20"/>
    </row>
    <row r="131" spans="1:7" ht="19.5" customHeight="1">
      <c r="A131" s="20"/>
      <c r="B131" s="20"/>
      <c r="C131" s="20"/>
      <c r="D131" s="20"/>
      <c r="E131" s="20"/>
      <c r="F131" s="20"/>
      <c r="G131" s="20"/>
    </row>
    <row r="132" spans="1:7" ht="19.5" customHeight="1">
      <c r="A132" s="20"/>
      <c r="B132" s="20"/>
      <c r="C132" s="20"/>
      <c r="D132" s="20"/>
      <c r="E132" s="20"/>
      <c r="F132" s="20"/>
      <c r="G132" s="20"/>
    </row>
    <row r="133" spans="1:7" ht="19.5" customHeight="1">
      <c r="A133" s="20"/>
      <c r="B133" s="20"/>
      <c r="C133" s="20"/>
      <c r="D133" s="20"/>
      <c r="E133" s="20"/>
      <c r="F133" s="20"/>
      <c r="G133" s="20"/>
    </row>
    <row r="134" spans="1:7" ht="19.5" customHeight="1">
      <c r="A134" s="20"/>
      <c r="B134" s="20"/>
      <c r="C134" s="20"/>
      <c r="D134" s="20"/>
      <c r="E134" s="20"/>
      <c r="F134" s="20"/>
      <c r="G134" s="20"/>
    </row>
    <row r="135" spans="1:7" ht="19.5" customHeight="1">
      <c r="A135" s="20"/>
      <c r="B135" s="20"/>
      <c r="C135" s="20"/>
      <c r="D135" s="20"/>
      <c r="E135" s="20"/>
      <c r="F135" s="20"/>
      <c r="G135" s="20"/>
    </row>
    <row r="136" spans="1:7" ht="19.5" customHeight="1">
      <c r="A136" s="20"/>
      <c r="B136" s="20"/>
      <c r="C136" s="20"/>
      <c r="D136" s="20"/>
      <c r="E136" s="20"/>
      <c r="F136" s="20"/>
      <c r="G136" s="20"/>
    </row>
    <row r="137" spans="1:7">
      <c r="A137" s="20"/>
      <c r="B137" s="20"/>
      <c r="C137" s="20"/>
      <c r="D137" s="20"/>
      <c r="E137" s="20"/>
      <c r="F137" s="20"/>
      <c r="G137" s="20"/>
    </row>
    <row r="138" spans="1:7">
      <c r="A138" s="20"/>
      <c r="B138" s="20"/>
      <c r="C138" s="20"/>
      <c r="D138" s="20"/>
      <c r="E138" s="20"/>
      <c r="F138" s="20"/>
      <c r="G138" s="20"/>
    </row>
    <row r="139" spans="1:7">
      <c r="A139" s="20"/>
      <c r="B139" s="20"/>
      <c r="C139" s="20"/>
      <c r="D139" s="20"/>
      <c r="E139" s="20"/>
      <c r="F139" s="20"/>
      <c r="G139" s="20"/>
    </row>
    <row r="140" spans="1:7">
      <c r="A140" s="20"/>
      <c r="B140" s="20"/>
      <c r="C140" s="20"/>
      <c r="D140" s="20"/>
      <c r="E140" s="20"/>
      <c r="F140" s="20"/>
      <c r="G140" s="20"/>
    </row>
    <row r="141" spans="1:7">
      <c r="A141" s="20"/>
      <c r="B141" s="20"/>
      <c r="C141" s="20"/>
      <c r="D141" s="20"/>
      <c r="E141" s="20"/>
      <c r="F141" s="20"/>
      <c r="G141" s="20"/>
    </row>
    <row r="142" spans="1:7">
      <c r="A142" s="20"/>
      <c r="B142" s="20"/>
      <c r="C142" s="20"/>
      <c r="D142" s="20"/>
      <c r="E142" s="20"/>
      <c r="F142" s="20"/>
      <c r="G142" s="20"/>
    </row>
    <row r="143" spans="1:7">
      <c r="A143" s="20"/>
      <c r="B143" s="20"/>
      <c r="C143" s="20"/>
      <c r="D143" s="20"/>
      <c r="E143" s="20"/>
      <c r="F143" s="20"/>
      <c r="G143" s="20"/>
    </row>
    <row r="144" spans="1:7">
      <c r="A144" s="20"/>
      <c r="B144" s="20"/>
      <c r="C144" s="20"/>
      <c r="D144" s="20"/>
      <c r="E144" s="20"/>
      <c r="F144" s="20"/>
      <c r="G144" s="20"/>
    </row>
    <row r="145" spans="1:7">
      <c r="A145" s="20"/>
      <c r="B145" s="20"/>
      <c r="C145" s="20"/>
      <c r="D145" s="20"/>
      <c r="E145" s="20"/>
      <c r="F145" s="20"/>
      <c r="G145" s="20"/>
    </row>
    <row r="146" spans="1:7">
      <c r="A146" s="20"/>
      <c r="B146" s="20"/>
      <c r="C146" s="20"/>
      <c r="D146" s="20"/>
      <c r="E146" s="20"/>
      <c r="F146" s="20"/>
      <c r="G146" s="20"/>
    </row>
    <row r="147" spans="1:7">
      <c r="A147" s="20"/>
      <c r="B147" s="20"/>
      <c r="C147" s="20"/>
      <c r="D147" s="20"/>
      <c r="E147" s="20"/>
      <c r="F147" s="20"/>
      <c r="G147" s="20"/>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row r="882" spans="1:7">
      <c r="A882" s="20"/>
      <c r="B882" s="20"/>
      <c r="C882" s="20"/>
      <c r="D882" s="20"/>
      <c r="E882" s="20"/>
      <c r="F882" s="20"/>
      <c r="G882" s="20"/>
    </row>
    <row r="883" spans="1:7">
      <c r="A883" s="20"/>
      <c r="B883" s="20"/>
      <c r="C883" s="20"/>
      <c r="D883" s="20"/>
      <c r="E883" s="20"/>
      <c r="F883" s="20"/>
      <c r="G883" s="20"/>
    </row>
    <row r="884" spans="1:7">
      <c r="A884" s="20"/>
      <c r="B884" s="20"/>
      <c r="C884" s="20"/>
      <c r="D884" s="20"/>
      <c r="E884" s="20"/>
      <c r="F884" s="20"/>
      <c r="G884" s="20"/>
    </row>
    <row r="885" spans="1:7">
      <c r="A885" s="20"/>
      <c r="B885" s="20"/>
      <c r="C885" s="20"/>
      <c r="D885" s="20"/>
      <c r="E885" s="20"/>
      <c r="F885" s="20"/>
      <c r="G885" s="20"/>
    </row>
    <row r="886" spans="1:7">
      <c r="A886" s="20"/>
      <c r="B886" s="20"/>
      <c r="C886" s="20"/>
      <c r="D886" s="20"/>
      <c r="E886" s="20"/>
      <c r="F886" s="20"/>
      <c r="G886" s="20"/>
    </row>
    <row r="887" spans="1:7">
      <c r="A887" s="20"/>
      <c r="B887" s="20"/>
      <c r="C887" s="20"/>
      <c r="D887" s="20"/>
      <c r="E887" s="20"/>
      <c r="F887" s="20"/>
      <c r="G887" s="20"/>
    </row>
    <row r="888" spans="1:7">
      <c r="A888" s="20"/>
      <c r="B888" s="20"/>
      <c r="C888" s="20"/>
      <c r="D888" s="20"/>
      <c r="E888" s="20"/>
      <c r="F888" s="20"/>
      <c r="G888" s="20"/>
    </row>
    <row r="889" spans="1:7">
      <c r="A889" s="20"/>
      <c r="B889" s="20"/>
      <c r="C889" s="20"/>
      <c r="D889" s="20"/>
      <c r="E889" s="20"/>
      <c r="F889" s="20"/>
      <c r="G889" s="20"/>
    </row>
    <row r="890" spans="1:7">
      <c r="A890" s="20"/>
      <c r="B890" s="20"/>
      <c r="C890" s="20"/>
      <c r="D890" s="20"/>
      <c r="E890" s="20"/>
      <c r="F890" s="20"/>
      <c r="G890" s="20"/>
    </row>
    <row r="891" spans="1:7">
      <c r="A891" s="20"/>
      <c r="B891" s="20"/>
      <c r="C891" s="20"/>
      <c r="D891" s="20"/>
      <c r="E891" s="20"/>
      <c r="F891" s="20"/>
      <c r="G891" s="20"/>
    </row>
    <row r="892" spans="1:7">
      <c r="A892" s="20"/>
      <c r="B892" s="20"/>
      <c r="C892" s="20"/>
      <c r="D892" s="20"/>
      <c r="E892" s="20"/>
      <c r="F892" s="20"/>
      <c r="G892" s="20"/>
    </row>
    <row r="893" spans="1:7">
      <c r="A893" s="20"/>
      <c r="B893" s="20"/>
      <c r="C893" s="20"/>
      <c r="D893" s="20"/>
      <c r="E893" s="20"/>
      <c r="F893" s="20"/>
      <c r="G893" s="20"/>
    </row>
    <row r="894" spans="1:7">
      <c r="A894" s="20"/>
      <c r="B894" s="20"/>
      <c r="C894" s="20"/>
      <c r="D894" s="20"/>
      <c r="E894" s="20"/>
      <c r="F894" s="20"/>
      <c r="G894" s="20"/>
    </row>
    <row r="895" spans="1:7">
      <c r="A895" s="20"/>
      <c r="B895" s="20"/>
      <c r="C895" s="20"/>
      <c r="D895" s="20"/>
      <c r="E895" s="20"/>
      <c r="F895" s="20"/>
      <c r="G895" s="20"/>
    </row>
    <row r="896" spans="1:7">
      <c r="A896" s="20"/>
      <c r="B896" s="20"/>
      <c r="C896" s="20"/>
      <c r="D896" s="20"/>
      <c r="E896" s="20"/>
      <c r="F896" s="20"/>
      <c r="G896" s="20"/>
    </row>
    <row r="897" spans="1:7">
      <c r="A897" s="20"/>
      <c r="B897" s="20"/>
      <c r="C897" s="20"/>
      <c r="D897" s="20"/>
      <c r="E897" s="20"/>
      <c r="F897" s="20"/>
      <c r="G897" s="20"/>
    </row>
    <row r="898" spans="1:7">
      <c r="A898" s="20"/>
      <c r="B898" s="20"/>
      <c r="C898" s="20"/>
      <c r="D898" s="20"/>
      <c r="E898" s="20"/>
      <c r="F898" s="20"/>
      <c r="G898" s="20"/>
    </row>
    <row r="899" spans="1:7">
      <c r="A899" s="20"/>
      <c r="B899" s="20"/>
      <c r="C899" s="20"/>
      <c r="D899" s="20"/>
      <c r="E899" s="20"/>
      <c r="F899" s="20"/>
      <c r="G899" s="20"/>
    </row>
    <row r="900" spans="1:7">
      <c r="A900" s="20"/>
      <c r="B900" s="20"/>
      <c r="C900" s="20"/>
      <c r="D900" s="20"/>
      <c r="E900" s="20"/>
      <c r="F900" s="20"/>
      <c r="G900" s="20"/>
    </row>
    <row r="901" spans="1:7">
      <c r="A901" s="20"/>
      <c r="B901" s="20"/>
      <c r="C901" s="20"/>
      <c r="D901" s="20"/>
      <c r="E901" s="20"/>
      <c r="F901" s="20"/>
      <c r="G901" s="20"/>
    </row>
    <row r="902" spans="1:7">
      <c r="A902" s="20"/>
      <c r="B902" s="20"/>
      <c r="C902" s="20"/>
      <c r="D902" s="20"/>
      <c r="E902" s="20"/>
      <c r="F902" s="20"/>
      <c r="G902" s="20"/>
    </row>
    <row r="903" spans="1:7">
      <c r="A903" s="20"/>
      <c r="B903" s="20"/>
      <c r="C903" s="20"/>
      <c r="D903" s="20"/>
      <c r="E903" s="20"/>
      <c r="F903" s="20"/>
      <c r="G903" s="20"/>
    </row>
    <row r="904" spans="1:7">
      <c r="A904" s="20"/>
      <c r="B904" s="20"/>
      <c r="C904" s="20"/>
      <c r="D904" s="20"/>
      <c r="E904" s="20"/>
      <c r="F904" s="20"/>
      <c r="G904" s="20"/>
    </row>
    <row r="905" spans="1:7">
      <c r="A905" s="20"/>
      <c r="B905" s="20"/>
      <c r="C905" s="20"/>
      <c r="D905" s="20"/>
      <c r="E905" s="20"/>
      <c r="F905" s="20"/>
      <c r="G905" s="20"/>
    </row>
    <row r="906" spans="1:7">
      <c r="A906" s="20"/>
      <c r="B906" s="20"/>
      <c r="C906" s="20"/>
      <c r="D906" s="20"/>
      <c r="E906" s="20"/>
      <c r="F906" s="20"/>
      <c r="G906" s="20"/>
    </row>
    <row r="907" spans="1:7">
      <c r="A907" s="20"/>
      <c r="B907" s="20"/>
      <c r="C907" s="20"/>
      <c r="D907" s="20"/>
      <c r="E907" s="20"/>
      <c r="F907" s="20"/>
      <c r="G907" s="20"/>
    </row>
    <row r="908" spans="1:7">
      <c r="A908" s="20"/>
      <c r="B908" s="20"/>
      <c r="C908" s="20"/>
      <c r="D908" s="20"/>
      <c r="E908" s="20"/>
      <c r="F908" s="20"/>
      <c r="G908" s="20"/>
    </row>
    <row r="909" spans="1:7">
      <c r="A909" s="20"/>
      <c r="B909" s="20"/>
      <c r="C909" s="20"/>
      <c r="D909" s="20"/>
      <c r="E909" s="20"/>
      <c r="F909" s="20"/>
      <c r="G909" s="20"/>
    </row>
    <row r="910" spans="1:7">
      <c r="A910" s="20"/>
      <c r="B910" s="20"/>
      <c r="C910" s="20"/>
      <c r="D910" s="20"/>
      <c r="E910" s="20"/>
      <c r="F910" s="20"/>
      <c r="G910" s="20"/>
    </row>
    <row r="911" spans="1:7">
      <c r="A911" s="20"/>
      <c r="B911" s="20"/>
      <c r="C911" s="20"/>
      <c r="D911" s="20"/>
      <c r="E911" s="20"/>
      <c r="F911" s="20"/>
      <c r="G911" s="20"/>
    </row>
    <row r="912" spans="1:7">
      <c r="A912" s="20"/>
      <c r="B912" s="20"/>
      <c r="C912" s="20"/>
      <c r="D912" s="20"/>
      <c r="E912" s="20"/>
      <c r="F912" s="20"/>
      <c r="G912" s="20"/>
    </row>
    <row r="913" spans="1:7">
      <c r="A913" s="20"/>
      <c r="B913" s="20"/>
      <c r="C913" s="20"/>
      <c r="D913" s="20"/>
      <c r="E913" s="20"/>
      <c r="F913" s="20"/>
      <c r="G913" s="20"/>
    </row>
    <row r="914" spans="1:7">
      <c r="A914" s="20"/>
      <c r="B914" s="20"/>
      <c r="C914" s="20"/>
      <c r="D914" s="20"/>
      <c r="E914" s="20"/>
      <c r="F914" s="20"/>
      <c r="G914" s="20"/>
    </row>
    <row r="915" spans="1:7">
      <c r="A915" s="20"/>
      <c r="B915" s="20"/>
      <c r="C915" s="20"/>
      <c r="D915" s="20"/>
      <c r="E915" s="20"/>
      <c r="F915" s="20"/>
      <c r="G915" s="20"/>
    </row>
    <row r="916" spans="1:7">
      <c r="A916" s="20"/>
      <c r="B916" s="20"/>
      <c r="C916" s="20"/>
      <c r="D916" s="20"/>
      <c r="E916" s="20"/>
      <c r="F916" s="20"/>
      <c r="G916" s="20"/>
    </row>
  </sheetData>
  <mergeCells count="1">
    <mergeCell ref="A1:D1"/>
  </mergeCells>
  <hyperlinks>
    <hyperlink ref="A1:D1" location="'Quadre de comandament'!D78" display="Indicadors del procés P.310.3.7 Gestió d’incidències: queixes, reclamacions, suggeriments i felicitacions" xr:uid="{376D1DB3-8FBA-4D93-A79B-7E951A8BF0CA}"/>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79998168889431442"/>
  </sheetPr>
  <dimension ref="A1:G915"/>
  <sheetViews>
    <sheetView topLeftCell="B1" workbookViewId="0">
      <pane ySplit="1" topLeftCell="A2" activePane="bottomLeft" state="frozen"/>
      <selection pane="bottomLeft" activeCell="B2" sqref="B2"/>
    </sheetView>
  </sheetViews>
  <sheetFormatPr baseColWidth="10" defaultColWidth="12.7109375" defaultRowHeight="12.75"/>
  <cols>
    <col min="1" max="1" width="3.42578125" style="44" customWidth="1"/>
    <col min="2" max="2" width="28.85546875" style="44" customWidth="1"/>
    <col min="3" max="3" width="119.28515625" style="44" customWidth="1"/>
    <col min="4" max="4" width="3.42578125" style="44" customWidth="1"/>
    <col min="5" max="5" width="14.140625" style="44" customWidth="1"/>
    <col min="6" max="7" width="9" style="44" customWidth="1"/>
    <col min="8" max="16384" width="12.7109375" style="44"/>
  </cols>
  <sheetData>
    <row r="1" spans="1:7" ht="39.75" customHeight="1">
      <c r="A1" s="1072" t="s">
        <v>1270</v>
      </c>
      <c r="B1" s="1072"/>
      <c r="C1" s="1072"/>
      <c r="D1" s="1072"/>
      <c r="E1" s="49"/>
      <c r="F1" s="49"/>
      <c r="G1" s="49"/>
    </row>
    <row r="2" spans="1:7" ht="22.5" customHeight="1">
      <c r="A2" s="20"/>
      <c r="B2" s="20"/>
      <c r="C2" s="20"/>
      <c r="D2" s="20"/>
      <c r="E2" s="20"/>
      <c r="F2" s="20"/>
      <c r="G2" s="20"/>
    </row>
    <row r="3" spans="1:7" ht="22.5" customHeight="1">
      <c r="A3" s="20"/>
      <c r="B3" s="21" t="s">
        <v>18</v>
      </c>
      <c r="C3" s="47" t="s">
        <v>309</v>
      </c>
      <c r="D3" s="32"/>
      <c r="E3" s="33"/>
      <c r="F3" s="33"/>
      <c r="G3" s="33"/>
    </row>
    <row r="4" spans="1:7" ht="22.5" customHeight="1">
      <c r="A4" s="20"/>
      <c r="B4" s="22" t="s">
        <v>19</v>
      </c>
      <c r="C4" s="48" t="s">
        <v>307</v>
      </c>
      <c r="D4" s="32"/>
      <c r="E4" s="33"/>
      <c r="F4" s="33"/>
      <c r="G4" s="33"/>
    </row>
    <row r="5" spans="1:7" ht="22.5" customHeight="1">
      <c r="A5" s="20"/>
      <c r="B5" s="22" t="s">
        <v>20</v>
      </c>
      <c r="C5" s="48" t="s">
        <v>308</v>
      </c>
      <c r="D5" s="32"/>
      <c r="E5" s="33"/>
      <c r="F5" s="33"/>
      <c r="G5" s="33"/>
    </row>
    <row r="6" spans="1:7" ht="22.5" customHeight="1">
      <c r="A6" s="20"/>
      <c r="B6" s="22" t="s">
        <v>1367</v>
      </c>
      <c r="C6" s="1172" t="s">
        <v>1425</v>
      </c>
      <c r="D6" s="32"/>
      <c r="E6" s="33"/>
      <c r="F6" s="33"/>
      <c r="G6" s="33"/>
    </row>
    <row r="7" spans="1:7" ht="22.5" customHeight="1">
      <c r="A7" s="20"/>
      <c r="B7" s="22" t="s">
        <v>1366</v>
      </c>
      <c r="C7" s="1172" t="s">
        <v>1426</v>
      </c>
      <c r="D7" s="32"/>
      <c r="E7" s="33"/>
      <c r="F7" s="33"/>
      <c r="G7" s="33"/>
    </row>
    <row r="8" spans="1:7" ht="25.5">
      <c r="A8" s="20"/>
      <c r="B8" s="23" t="s">
        <v>1368</v>
      </c>
      <c r="C8" s="46" t="s">
        <v>755</v>
      </c>
      <c r="D8" s="32"/>
      <c r="E8" s="33"/>
      <c r="F8" s="33"/>
      <c r="G8" s="33"/>
    </row>
    <row r="9" spans="1:7" ht="22.5" customHeight="1">
      <c r="A9" s="20"/>
      <c r="B9" s="21" t="s">
        <v>1369</v>
      </c>
      <c r="C9" s="78" t="s">
        <v>38</v>
      </c>
      <c r="D9" s="32"/>
      <c r="E9" s="33"/>
      <c r="F9" s="33"/>
      <c r="G9" s="33"/>
    </row>
    <row r="10" spans="1:7" ht="27" customHeight="1">
      <c r="A10" s="20"/>
      <c r="B10" s="24" t="s">
        <v>1370</v>
      </c>
      <c r="C10" s="53" t="s">
        <v>213</v>
      </c>
      <c r="D10" s="32"/>
      <c r="E10" s="33"/>
      <c r="F10" s="33"/>
      <c r="G10" s="33"/>
    </row>
    <row r="11" spans="1:7" ht="24" customHeight="1">
      <c r="A11" s="20"/>
      <c r="B11" s="1069" t="s">
        <v>1371</v>
      </c>
      <c r="C11" s="186" t="s">
        <v>289</v>
      </c>
      <c r="D11" s="32"/>
      <c r="E11" s="33"/>
      <c r="F11" s="33"/>
      <c r="G11" s="33"/>
    </row>
    <row r="12" spans="1:7">
      <c r="A12" s="20"/>
      <c r="B12" s="1070"/>
      <c r="C12" s="187" t="s">
        <v>472</v>
      </c>
      <c r="D12" s="32"/>
      <c r="E12" s="33"/>
      <c r="F12" s="33"/>
      <c r="G12" s="33"/>
    </row>
    <row r="13" spans="1:7" ht="25.5">
      <c r="A13" s="20"/>
      <c r="B13" s="24" t="s">
        <v>1372</v>
      </c>
      <c r="C13" s="86" t="s">
        <v>1330</v>
      </c>
      <c r="D13" s="32"/>
      <c r="E13" s="33"/>
      <c r="F13" s="33"/>
      <c r="G13" s="33"/>
    </row>
    <row r="14" spans="1:7" ht="9.75" customHeight="1">
      <c r="A14" s="20"/>
      <c r="B14" s="25"/>
      <c r="C14" s="25"/>
      <c r="D14" s="25"/>
      <c r="E14" s="25"/>
      <c r="F14" s="25"/>
      <c r="G14" s="25"/>
    </row>
    <row r="15" spans="1:7" ht="8.25" customHeight="1">
      <c r="A15" s="20"/>
      <c r="B15" s="26"/>
      <c r="C15" s="26"/>
      <c r="D15" s="55"/>
      <c r="E15" s="55"/>
      <c r="F15" s="55"/>
      <c r="G15" s="55"/>
    </row>
    <row r="16" spans="1:7" ht="7.5" customHeight="1">
      <c r="A16" s="20"/>
      <c r="B16" s="20"/>
      <c r="C16" s="20"/>
      <c r="D16" s="20"/>
      <c r="E16" s="27"/>
      <c r="F16" s="27"/>
      <c r="G16" s="27"/>
    </row>
    <row r="17" spans="1:7" ht="22.5" customHeight="1">
      <c r="A17" s="20"/>
      <c r="B17" s="21" t="s">
        <v>18</v>
      </c>
      <c r="C17" s="48" t="s">
        <v>310</v>
      </c>
      <c r="D17" s="32"/>
      <c r="E17" s="33"/>
      <c r="F17" s="33"/>
      <c r="G17" s="33"/>
    </row>
    <row r="18" spans="1:7" ht="22.5" customHeight="1">
      <c r="A18" s="20"/>
      <c r="B18" s="22" t="s">
        <v>19</v>
      </c>
      <c r="C18" s="48" t="s">
        <v>316</v>
      </c>
      <c r="D18" s="32"/>
      <c r="E18" s="33"/>
      <c r="F18" s="33"/>
      <c r="G18" s="33"/>
    </row>
    <row r="19" spans="1:7" ht="22.5" customHeight="1">
      <c r="A19" s="20"/>
      <c r="B19" s="22" t="s">
        <v>20</v>
      </c>
      <c r="C19" s="48" t="s">
        <v>317</v>
      </c>
      <c r="D19" s="32"/>
      <c r="E19" s="33"/>
      <c r="F19" s="33"/>
      <c r="G19" s="33"/>
    </row>
    <row r="20" spans="1:7" ht="22.5" customHeight="1">
      <c r="A20" s="20"/>
      <c r="B20" s="22" t="s">
        <v>1367</v>
      </c>
      <c r="C20" s="78" t="s">
        <v>1408</v>
      </c>
      <c r="D20" s="32"/>
      <c r="E20" s="33"/>
      <c r="F20" s="33"/>
      <c r="G20" s="33"/>
    </row>
    <row r="21" spans="1:7" ht="22.5" customHeight="1">
      <c r="A21" s="20"/>
      <c r="B21" s="22" t="s">
        <v>1366</v>
      </c>
      <c r="C21" s="78" t="s">
        <v>1409</v>
      </c>
      <c r="D21" s="32"/>
      <c r="E21" s="33"/>
      <c r="F21" s="33"/>
      <c r="G21" s="33"/>
    </row>
    <row r="22" spans="1:7" ht="25.5">
      <c r="A22" s="20"/>
      <c r="B22" s="23" t="s">
        <v>1368</v>
      </c>
      <c r="C22" s="46" t="s">
        <v>755</v>
      </c>
      <c r="D22" s="32"/>
      <c r="E22" s="33"/>
      <c r="F22" s="33"/>
      <c r="G22" s="33"/>
    </row>
    <row r="23" spans="1:7" ht="22.5" customHeight="1">
      <c r="A23" s="20"/>
      <c r="B23" s="21" t="s">
        <v>1369</v>
      </c>
      <c r="C23" s="78" t="s">
        <v>38</v>
      </c>
      <c r="D23" s="32"/>
      <c r="E23" s="33"/>
      <c r="F23" s="33"/>
      <c r="G23" s="33"/>
    </row>
    <row r="24" spans="1:7" ht="22.5" customHeight="1">
      <c r="A24" s="20"/>
      <c r="B24" s="24" t="s">
        <v>1370</v>
      </c>
      <c r="C24" s="53" t="s">
        <v>213</v>
      </c>
      <c r="D24" s="32"/>
      <c r="E24" s="33"/>
      <c r="F24" s="33"/>
      <c r="G24" s="33"/>
    </row>
    <row r="25" spans="1:7" ht="22.5" customHeight="1">
      <c r="A25" s="20"/>
      <c r="B25" s="24" t="s">
        <v>1371</v>
      </c>
      <c r="C25" s="88" t="s">
        <v>289</v>
      </c>
      <c r="D25" s="32"/>
      <c r="E25" s="33"/>
      <c r="F25" s="33"/>
      <c r="G25" s="33"/>
    </row>
    <row r="26" spans="1:7" ht="22.5" customHeight="1">
      <c r="A26" s="20"/>
      <c r="B26" s="24" t="s">
        <v>1372</v>
      </c>
      <c r="C26" s="90" t="s">
        <v>757</v>
      </c>
      <c r="D26" s="32"/>
      <c r="E26" s="33"/>
      <c r="F26" s="33"/>
      <c r="G26" s="33"/>
    </row>
    <row r="27" spans="1:7" ht="9.75" customHeight="1">
      <c r="A27" s="20"/>
      <c r="B27" s="25"/>
      <c r="C27" s="25"/>
      <c r="D27" s="25"/>
      <c r="E27" s="25"/>
      <c r="F27" s="25"/>
      <c r="G27" s="25"/>
    </row>
    <row r="28" spans="1:7" ht="8.25" customHeight="1">
      <c r="A28" s="20"/>
      <c r="B28" s="26"/>
      <c r="C28" s="26"/>
      <c r="D28" s="55"/>
      <c r="E28" s="55"/>
      <c r="F28" s="55"/>
      <c r="G28" s="55"/>
    </row>
    <row r="29" spans="1:7" ht="7.5" customHeight="1">
      <c r="A29" s="20"/>
      <c r="B29" s="20"/>
      <c r="C29" s="20"/>
      <c r="D29" s="20"/>
      <c r="E29" s="27"/>
      <c r="F29" s="27"/>
      <c r="G29" s="27"/>
    </row>
    <row r="30" spans="1:7" ht="22.5" customHeight="1">
      <c r="A30" s="20"/>
      <c r="B30" s="21" t="s">
        <v>18</v>
      </c>
      <c r="C30" s="48" t="s">
        <v>311</v>
      </c>
      <c r="D30" s="32"/>
      <c r="E30" s="33"/>
      <c r="F30" s="33"/>
      <c r="G30" s="33"/>
    </row>
    <row r="31" spans="1:7" ht="22.5" customHeight="1">
      <c r="A31" s="20"/>
      <c r="B31" s="22" t="s">
        <v>19</v>
      </c>
      <c r="C31" s="48" t="s">
        <v>850</v>
      </c>
      <c r="D31" s="32"/>
      <c r="E31" s="33"/>
      <c r="F31" s="33"/>
      <c r="G31" s="33"/>
    </row>
    <row r="32" spans="1:7" ht="22.5" customHeight="1">
      <c r="A32" s="20"/>
      <c r="B32" s="22" t="s">
        <v>20</v>
      </c>
      <c r="C32" s="48" t="s">
        <v>501</v>
      </c>
      <c r="D32" s="32"/>
      <c r="E32" s="33"/>
      <c r="F32" s="33"/>
      <c r="G32" s="33"/>
    </row>
    <row r="33" spans="1:7" ht="22.5" customHeight="1">
      <c r="A33" s="20"/>
      <c r="B33" s="22" t="s">
        <v>1367</v>
      </c>
      <c r="C33" s="1172" t="s">
        <v>1449</v>
      </c>
      <c r="D33" s="32"/>
      <c r="E33" s="33"/>
      <c r="F33" s="33"/>
      <c r="G33" s="33"/>
    </row>
    <row r="34" spans="1:7" ht="22.5" customHeight="1">
      <c r="A34" s="20"/>
      <c r="B34" s="22" t="s">
        <v>1366</v>
      </c>
      <c r="C34" s="1172" t="s">
        <v>1450</v>
      </c>
      <c r="D34" s="32"/>
      <c r="E34" s="33"/>
      <c r="F34" s="33"/>
      <c r="G34" s="33"/>
    </row>
    <row r="35" spans="1:7" ht="25.5">
      <c r="A35" s="20"/>
      <c r="B35" s="23" t="s">
        <v>1368</v>
      </c>
      <c r="C35" s="46" t="s">
        <v>755</v>
      </c>
      <c r="D35" s="32"/>
      <c r="E35" s="33"/>
      <c r="F35" s="33"/>
      <c r="G35" s="33"/>
    </row>
    <row r="36" spans="1:7" ht="22.5" customHeight="1">
      <c r="A36" s="20"/>
      <c r="B36" s="21" t="s">
        <v>1369</v>
      </c>
      <c r="C36" s="78" t="s">
        <v>38</v>
      </c>
      <c r="D36" s="32"/>
      <c r="E36" s="33"/>
      <c r="F36" s="33"/>
      <c r="G36" s="33"/>
    </row>
    <row r="37" spans="1:7" ht="22.5" customHeight="1">
      <c r="A37" s="20"/>
      <c r="B37" s="24" t="s">
        <v>1370</v>
      </c>
      <c r="C37" s="53" t="s">
        <v>213</v>
      </c>
      <c r="D37" s="32"/>
      <c r="E37" s="33"/>
      <c r="F37" s="33"/>
      <c r="G37" s="33"/>
    </row>
    <row r="38" spans="1:7" ht="22.5" customHeight="1">
      <c r="A38" s="20"/>
      <c r="B38" s="1069" t="s">
        <v>1371</v>
      </c>
      <c r="C38" s="186" t="s">
        <v>475</v>
      </c>
      <c r="D38" s="32"/>
      <c r="E38" s="33"/>
      <c r="F38" s="33"/>
      <c r="G38" s="33"/>
    </row>
    <row r="39" spans="1:7">
      <c r="A39" s="20"/>
      <c r="B39" s="1070"/>
      <c r="C39" s="187" t="s">
        <v>1341</v>
      </c>
      <c r="D39" s="32"/>
      <c r="E39" s="33"/>
      <c r="F39" s="33"/>
      <c r="G39" s="33"/>
    </row>
    <row r="40" spans="1:7" ht="22.5" customHeight="1">
      <c r="A40" s="20"/>
      <c r="B40" s="24" t="s">
        <v>1372</v>
      </c>
      <c r="C40" s="89" t="s">
        <v>756</v>
      </c>
      <c r="D40" s="32"/>
      <c r="E40" s="33"/>
      <c r="F40" s="33"/>
      <c r="G40" s="33"/>
    </row>
    <row r="41" spans="1:7" ht="9.75" customHeight="1">
      <c r="A41" s="20"/>
      <c r="B41" s="25"/>
      <c r="C41" s="25"/>
      <c r="D41" s="25"/>
      <c r="E41" s="25"/>
      <c r="F41" s="25"/>
      <c r="G41" s="25"/>
    </row>
    <row r="42" spans="1:7" ht="8.25" customHeight="1">
      <c r="A42" s="20"/>
      <c r="B42" s="26"/>
      <c r="C42" s="26"/>
      <c r="D42" s="55"/>
      <c r="E42" s="55"/>
      <c r="F42" s="55"/>
      <c r="G42" s="55"/>
    </row>
    <row r="43" spans="1:7" ht="7.5" customHeight="1">
      <c r="A43" s="20"/>
      <c r="B43" s="20"/>
      <c r="C43" s="20"/>
      <c r="D43" s="20"/>
      <c r="E43" s="27"/>
      <c r="F43" s="27"/>
      <c r="G43" s="27"/>
    </row>
    <row r="44" spans="1:7" ht="22.5" customHeight="1">
      <c r="A44" s="20"/>
      <c r="B44" s="21" t="s">
        <v>18</v>
      </c>
      <c r="C44" s="48" t="s">
        <v>312</v>
      </c>
      <c r="D44" s="32"/>
      <c r="E44" s="33"/>
      <c r="F44" s="33"/>
      <c r="G44" s="33"/>
    </row>
    <row r="45" spans="1:7" ht="22.5" customHeight="1">
      <c r="A45" s="20"/>
      <c r="B45" s="22" t="s">
        <v>19</v>
      </c>
      <c r="C45" s="48" t="s">
        <v>318</v>
      </c>
      <c r="D45" s="32"/>
      <c r="E45" s="33"/>
      <c r="F45" s="33"/>
      <c r="G45" s="33"/>
    </row>
    <row r="46" spans="1:7" ht="22.5" customHeight="1">
      <c r="A46" s="20"/>
      <c r="B46" s="22" t="s">
        <v>20</v>
      </c>
      <c r="C46" s="48" t="s">
        <v>319</v>
      </c>
      <c r="D46" s="32"/>
      <c r="E46" s="33"/>
      <c r="F46" s="33"/>
      <c r="G46" s="33"/>
    </row>
    <row r="47" spans="1:7" ht="22.5" customHeight="1">
      <c r="A47" s="20"/>
      <c r="B47" s="22" t="s">
        <v>1367</v>
      </c>
      <c r="C47" s="1050" t="s">
        <v>1382</v>
      </c>
      <c r="D47" s="32"/>
      <c r="E47" s="33"/>
      <c r="F47" s="33"/>
      <c r="G47" s="33"/>
    </row>
    <row r="48" spans="1:7" ht="22.5" customHeight="1">
      <c r="A48" s="20"/>
      <c r="B48" s="22" t="s">
        <v>1366</v>
      </c>
      <c r="C48" s="1050" t="s">
        <v>1401</v>
      </c>
      <c r="D48" s="32"/>
      <c r="E48" s="33"/>
      <c r="F48" s="33"/>
      <c r="G48" s="33"/>
    </row>
    <row r="49" spans="1:7" ht="25.5">
      <c r="A49" s="20"/>
      <c r="B49" s="23" t="s">
        <v>1368</v>
      </c>
      <c r="C49" s="46" t="s">
        <v>240</v>
      </c>
      <c r="D49" s="32"/>
      <c r="E49" s="33"/>
      <c r="F49" s="33"/>
      <c r="G49" s="33"/>
    </row>
    <row r="50" spans="1:7" ht="22.5" customHeight="1">
      <c r="A50" s="20"/>
      <c r="B50" s="21" t="s">
        <v>1369</v>
      </c>
      <c r="C50" s="78" t="s">
        <v>197</v>
      </c>
      <c r="D50" s="32"/>
      <c r="E50" s="33"/>
      <c r="F50" s="33"/>
      <c r="G50" s="33"/>
    </row>
    <row r="51" spans="1:7" ht="22.5" customHeight="1">
      <c r="A51" s="20"/>
      <c r="B51" s="24" t="s">
        <v>1370</v>
      </c>
      <c r="C51" s="53" t="s">
        <v>211</v>
      </c>
      <c r="D51" s="32"/>
      <c r="E51" s="33"/>
      <c r="F51" s="33"/>
      <c r="G51" s="33"/>
    </row>
    <row r="52" spans="1:7" ht="22.5" customHeight="1">
      <c r="A52" s="20"/>
      <c r="B52" s="24" t="s">
        <v>1371</v>
      </c>
      <c r="C52" s="53" t="s">
        <v>211</v>
      </c>
      <c r="D52" s="32"/>
      <c r="E52" s="33"/>
      <c r="F52" s="33"/>
      <c r="G52" s="33"/>
    </row>
    <row r="53" spans="1:7" ht="22.5" customHeight="1">
      <c r="A53" s="20"/>
      <c r="B53" s="24" t="s">
        <v>1372</v>
      </c>
      <c r="C53" s="89" t="s">
        <v>343</v>
      </c>
      <c r="D53" s="32"/>
      <c r="E53" s="33"/>
      <c r="F53" s="33"/>
      <c r="G53" s="33"/>
    </row>
    <row r="54" spans="1:7" ht="9.75" customHeight="1">
      <c r="A54" s="20"/>
      <c r="B54" s="25"/>
      <c r="C54" s="25"/>
      <c r="D54" s="25"/>
      <c r="E54" s="25"/>
      <c r="F54" s="25"/>
      <c r="G54" s="25"/>
    </row>
    <row r="55" spans="1:7" ht="8.25" customHeight="1">
      <c r="A55" s="20"/>
      <c r="B55" s="26"/>
      <c r="C55" s="26"/>
      <c r="D55" s="55"/>
      <c r="E55" s="55"/>
      <c r="F55" s="55"/>
      <c r="G55" s="55"/>
    </row>
    <row r="56" spans="1:7" ht="7.5" customHeight="1">
      <c r="A56" s="20"/>
      <c r="B56" s="20"/>
      <c r="C56" s="20"/>
      <c r="D56" s="20"/>
      <c r="E56" s="27"/>
      <c r="F56" s="27"/>
      <c r="G56" s="27"/>
    </row>
    <row r="57" spans="1:7" ht="22.5" customHeight="1">
      <c r="A57" s="20"/>
      <c r="B57" s="21" t="s">
        <v>18</v>
      </c>
      <c r="C57" s="48" t="s">
        <v>313</v>
      </c>
      <c r="D57" s="32"/>
      <c r="E57" s="33"/>
      <c r="F57" s="33"/>
      <c r="G57" s="33"/>
    </row>
    <row r="58" spans="1:7" ht="22.5" customHeight="1">
      <c r="A58" s="20"/>
      <c r="B58" s="22" t="s">
        <v>19</v>
      </c>
      <c r="C58" s="48" t="s">
        <v>845</v>
      </c>
      <c r="D58" s="32"/>
      <c r="E58" s="33"/>
      <c r="F58" s="33"/>
      <c r="G58" s="33"/>
    </row>
    <row r="59" spans="1:7" ht="22.5" customHeight="1">
      <c r="A59" s="20"/>
      <c r="B59" s="22" t="s">
        <v>20</v>
      </c>
      <c r="C59" s="48" t="s">
        <v>500</v>
      </c>
      <c r="D59" s="32"/>
      <c r="E59" s="33"/>
      <c r="F59" s="33"/>
      <c r="G59" s="33"/>
    </row>
    <row r="60" spans="1:7" ht="22.5" customHeight="1">
      <c r="A60" s="20"/>
      <c r="B60" s="22" t="s">
        <v>1367</v>
      </c>
      <c r="C60" s="1050" t="s">
        <v>1382</v>
      </c>
      <c r="D60" s="32"/>
      <c r="E60" s="33"/>
      <c r="F60" s="33"/>
      <c r="G60" s="33"/>
    </row>
    <row r="61" spans="1:7" ht="22.5" customHeight="1">
      <c r="A61" s="20"/>
      <c r="B61" s="22" t="s">
        <v>1366</v>
      </c>
      <c r="C61" s="1050" t="s">
        <v>1401</v>
      </c>
      <c r="D61" s="32"/>
      <c r="E61" s="33"/>
      <c r="F61" s="33"/>
      <c r="G61" s="33"/>
    </row>
    <row r="62" spans="1:7" ht="25.5">
      <c r="A62" s="20"/>
      <c r="B62" s="23" t="s">
        <v>1368</v>
      </c>
      <c r="C62" s="78" t="s">
        <v>758</v>
      </c>
      <c r="D62" s="32"/>
      <c r="E62" s="33"/>
      <c r="F62" s="33"/>
      <c r="G62" s="33"/>
    </row>
    <row r="63" spans="1:7" ht="22.5" customHeight="1">
      <c r="A63" s="20"/>
      <c r="B63" s="21" t="s">
        <v>1369</v>
      </c>
      <c r="C63" s="46" t="s">
        <v>38</v>
      </c>
      <c r="D63" s="32"/>
      <c r="E63" s="33"/>
      <c r="F63" s="33"/>
      <c r="G63" s="33"/>
    </row>
    <row r="64" spans="1:7" ht="22.5" customHeight="1">
      <c r="A64" s="20"/>
      <c r="B64" s="24" t="s">
        <v>1370</v>
      </c>
      <c r="C64" s="53" t="s">
        <v>213</v>
      </c>
      <c r="D64" s="32"/>
      <c r="E64" s="33"/>
      <c r="F64" s="33"/>
      <c r="G64" s="33"/>
    </row>
    <row r="65" spans="1:7" ht="22.5" customHeight="1">
      <c r="A65" s="20"/>
      <c r="B65" s="24" t="s">
        <v>1371</v>
      </c>
      <c r="C65" s="88" t="s">
        <v>1057</v>
      </c>
      <c r="D65" s="32"/>
      <c r="E65" s="33"/>
      <c r="F65" s="33"/>
      <c r="G65" s="33"/>
    </row>
    <row r="66" spans="1:7" ht="22.5" customHeight="1">
      <c r="A66" s="20"/>
      <c r="B66" s="24" t="s">
        <v>1372</v>
      </c>
      <c r="C66" s="62" t="s">
        <v>342</v>
      </c>
      <c r="D66" s="32"/>
      <c r="E66" s="33"/>
      <c r="F66" s="33"/>
      <c r="G66" s="33"/>
    </row>
    <row r="67" spans="1:7" ht="9.75" customHeight="1">
      <c r="A67" s="20"/>
      <c r="B67" s="25"/>
      <c r="C67" s="25"/>
      <c r="D67" s="25"/>
      <c r="E67" s="25"/>
      <c r="F67" s="25"/>
      <c r="G67" s="25"/>
    </row>
    <row r="68" spans="1:7" ht="8.25" customHeight="1">
      <c r="A68" s="20"/>
      <c r="B68" s="26"/>
      <c r="C68" s="26"/>
      <c r="D68" s="55"/>
      <c r="E68" s="55"/>
      <c r="F68" s="55"/>
      <c r="G68" s="55"/>
    </row>
    <row r="69" spans="1:7" ht="7.5" customHeight="1">
      <c r="A69" s="20"/>
      <c r="B69" s="20"/>
      <c r="C69" s="20"/>
      <c r="D69" s="20"/>
      <c r="E69" s="27"/>
      <c r="F69" s="27"/>
      <c r="G69" s="27"/>
    </row>
    <row r="70" spans="1:7" ht="22.5" customHeight="1">
      <c r="A70" s="20"/>
      <c r="B70" s="21" t="s">
        <v>18</v>
      </c>
      <c r="C70" s="48" t="s">
        <v>314</v>
      </c>
      <c r="D70" s="32"/>
      <c r="E70" s="33"/>
      <c r="F70" s="33"/>
      <c r="G70" s="33"/>
    </row>
    <row r="71" spans="1:7" ht="22.5" customHeight="1">
      <c r="A71" s="20"/>
      <c r="B71" s="22" t="s">
        <v>19</v>
      </c>
      <c r="C71" s="48" t="s">
        <v>1083</v>
      </c>
      <c r="D71" s="32"/>
      <c r="E71" s="33"/>
      <c r="F71" s="33"/>
      <c r="G71" s="33"/>
    </row>
    <row r="72" spans="1:7" ht="79.5" customHeight="1">
      <c r="A72" s="20"/>
      <c r="B72" s="22" t="s">
        <v>20</v>
      </c>
      <c r="C72" s="47" t="s">
        <v>1084</v>
      </c>
      <c r="D72" s="32"/>
      <c r="E72" s="33"/>
      <c r="F72" s="33"/>
      <c r="G72" s="33"/>
    </row>
    <row r="73" spans="1:7" ht="22.5" customHeight="1">
      <c r="A73" s="20"/>
      <c r="B73" s="22" t="s">
        <v>1367</v>
      </c>
      <c r="C73" s="1050" t="s">
        <v>1382</v>
      </c>
      <c r="D73" s="32"/>
      <c r="E73" s="33"/>
      <c r="F73" s="33"/>
      <c r="G73" s="33"/>
    </row>
    <row r="74" spans="1:7" ht="22.5" customHeight="1">
      <c r="A74" s="20"/>
      <c r="B74" s="22" t="s">
        <v>1366</v>
      </c>
      <c r="C74" s="1050" t="s">
        <v>1401</v>
      </c>
      <c r="D74" s="32"/>
      <c r="E74" s="33"/>
      <c r="F74" s="33"/>
      <c r="G74" s="33"/>
    </row>
    <row r="75" spans="1:7" ht="25.5">
      <c r="A75" s="20"/>
      <c r="B75" s="23" t="s">
        <v>1368</v>
      </c>
      <c r="C75" s="78" t="s">
        <v>758</v>
      </c>
      <c r="D75" s="32"/>
      <c r="E75" s="33"/>
      <c r="F75" s="33"/>
      <c r="G75" s="33"/>
    </row>
    <row r="76" spans="1:7" ht="22.5" customHeight="1">
      <c r="A76" s="20"/>
      <c r="B76" s="21" t="s">
        <v>1369</v>
      </c>
      <c r="C76" s="46" t="s">
        <v>38</v>
      </c>
      <c r="D76" s="32"/>
      <c r="E76" s="33"/>
      <c r="F76" s="33"/>
      <c r="G76" s="33"/>
    </row>
    <row r="77" spans="1:7" ht="22.5" customHeight="1">
      <c r="A77" s="20"/>
      <c r="B77" s="24" t="s">
        <v>1370</v>
      </c>
      <c r="C77" s="53" t="s">
        <v>213</v>
      </c>
      <c r="D77" s="32"/>
      <c r="E77" s="33"/>
      <c r="F77" s="33"/>
      <c r="G77" s="33"/>
    </row>
    <row r="78" spans="1:7" ht="22.5" customHeight="1">
      <c r="A78" s="20"/>
      <c r="B78" s="24" t="s">
        <v>1371</v>
      </c>
      <c r="C78" s="192" t="s">
        <v>1071</v>
      </c>
      <c r="D78" s="32"/>
      <c r="E78" s="33"/>
      <c r="F78" s="33"/>
      <c r="G78" s="33"/>
    </row>
    <row r="79" spans="1:7" ht="80.25" customHeight="1">
      <c r="A79" s="20"/>
      <c r="B79" s="24" t="s">
        <v>1372</v>
      </c>
      <c r="C79" s="62" t="s">
        <v>1085</v>
      </c>
      <c r="D79" s="32"/>
      <c r="E79" s="33"/>
      <c r="F79" s="93"/>
      <c r="G79" s="33"/>
    </row>
    <row r="80" spans="1:7" ht="9.75" customHeight="1">
      <c r="A80" s="20"/>
      <c r="B80" s="25"/>
      <c r="C80" s="25"/>
      <c r="D80" s="25"/>
      <c r="E80" s="25"/>
      <c r="F80" s="25"/>
      <c r="G80" s="25"/>
    </row>
    <row r="81" spans="1:7" ht="8.25" customHeight="1">
      <c r="A81" s="20"/>
      <c r="B81" s="26"/>
      <c r="C81" s="26"/>
      <c r="D81" s="55"/>
      <c r="E81" s="55"/>
      <c r="F81" s="55"/>
      <c r="G81" s="55"/>
    </row>
    <row r="82" spans="1:7" ht="7.5" customHeight="1">
      <c r="A82" s="20"/>
      <c r="B82" s="20"/>
      <c r="C82" s="20"/>
      <c r="D82" s="20"/>
      <c r="E82" s="27"/>
      <c r="F82" s="27"/>
      <c r="G82" s="27"/>
    </row>
    <row r="83" spans="1:7" ht="22.5" customHeight="1">
      <c r="A83" s="20"/>
      <c r="B83" s="21" t="s">
        <v>18</v>
      </c>
      <c r="C83" s="48" t="s">
        <v>315</v>
      </c>
      <c r="D83" s="32"/>
      <c r="E83" s="33"/>
      <c r="F83" s="33"/>
      <c r="G83" s="33"/>
    </row>
    <row r="84" spans="1:7" ht="22.5" customHeight="1">
      <c r="A84" s="20"/>
      <c r="B84" s="22" t="s">
        <v>19</v>
      </c>
      <c r="C84" s="47" t="s">
        <v>35</v>
      </c>
      <c r="D84" s="32"/>
      <c r="E84" s="33"/>
      <c r="F84" s="33"/>
      <c r="G84" s="33"/>
    </row>
    <row r="85" spans="1:7" ht="22.5" customHeight="1">
      <c r="A85" s="20"/>
      <c r="B85" s="22" t="s">
        <v>20</v>
      </c>
      <c r="C85" s="47" t="s">
        <v>1299</v>
      </c>
      <c r="D85" s="32"/>
      <c r="E85" s="33"/>
      <c r="F85" s="33"/>
      <c r="G85" s="33"/>
    </row>
    <row r="86" spans="1:7" ht="22.5" customHeight="1">
      <c r="A86" s="20"/>
      <c r="B86" s="22" t="s">
        <v>1367</v>
      </c>
      <c r="C86" s="78" t="s">
        <v>1373</v>
      </c>
      <c r="D86" s="32"/>
      <c r="E86" s="33"/>
      <c r="F86" s="33"/>
      <c r="G86" s="33"/>
    </row>
    <row r="87" spans="1:7" ht="22.5" customHeight="1">
      <c r="A87" s="20"/>
      <c r="B87" s="22" t="s">
        <v>1366</v>
      </c>
      <c r="C87" s="78" t="s">
        <v>1374</v>
      </c>
      <c r="D87" s="32"/>
      <c r="E87" s="33"/>
      <c r="F87" s="33"/>
      <c r="G87" s="33"/>
    </row>
    <row r="88" spans="1:7" ht="25.5">
      <c r="A88" s="20"/>
      <c r="B88" s="23" t="s">
        <v>1368</v>
      </c>
      <c r="C88" s="78" t="s">
        <v>240</v>
      </c>
      <c r="D88" s="32"/>
      <c r="E88" s="33"/>
      <c r="F88" s="33"/>
      <c r="G88" s="33"/>
    </row>
    <row r="89" spans="1:7" ht="22.5" customHeight="1">
      <c r="A89" s="20"/>
      <c r="B89" s="21" t="s">
        <v>1369</v>
      </c>
      <c r="C89" s="46" t="s">
        <v>38</v>
      </c>
      <c r="D89" s="32"/>
      <c r="E89" s="33"/>
      <c r="F89" s="33"/>
      <c r="G89" s="33"/>
    </row>
    <row r="90" spans="1:7" ht="22.5" customHeight="1">
      <c r="A90" s="20"/>
      <c r="B90" s="24" t="s">
        <v>1370</v>
      </c>
      <c r="C90" s="150" t="s">
        <v>237</v>
      </c>
      <c r="D90" s="32"/>
      <c r="E90" s="33"/>
      <c r="F90" s="33"/>
      <c r="G90" s="33"/>
    </row>
    <row r="91" spans="1:7" ht="22.5" customHeight="1">
      <c r="A91" s="20"/>
      <c r="B91" s="24" t="s">
        <v>1371</v>
      </c>
      <c r="C91" s="150" t="s">
        <v>199</v>
      </c>
      <c r="D91" s="64"/>
      <c r="E91" s="79"/>
      <c r="F91" s="33"/>
      <c r="G91" s="33"/>
    </row>
    <row r="92" spans="1:7" ht="22.5" customHeight="1">
      <c r="A92" s="20"/>
      <c r="B92" s="24" t="s">
        <v>1372</v>
      </c>
      <c r="C92" s="94" t="s">
        <v>353</v>
      </c>
      <c r="D92" s="32"/>
      <c r="E92" s="33"/>
      <c r="F92" s="33"/>
      <c r="G92" s="33"/>
    </row>
    <row r="93" spans="1:7" ht="9.75" customHeight="1">
      <c r="A93" s="20"/>
      <c r="B93" s="25"/>
      <c r="C93" s="25"/>
      <c r="D93" s="25"/>
      <c r="E93" s="25"/>
      <c r="F93" s="25"/>
      <c r="G93" s="25"/>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ht="19.5" customHeight="1">
      <c r="A106" s="20"/>
      <c r="B106" s="20"/>
      <c r="C106" s="20"/>
      <c r="D106" s="20"/>
      <c r="E106" s="20"/>
      <c r="F106" s="20"/>
      <c r="G106" s="20"/>
    </row>
    <row r="107" spans="1:7" ht="19.5" customHeight="1">
      <c r="A107" s="20"/>
      <c r="B107" s="20"/>
      <c r="C107" s="20"/>
      <c r="D107" s="20"/>
      <c r="E107" s="20"/>
      <c r="F107" s="20"/>
      <c r="G107" s="20"/>
    </row>
    <row r="108" spans="1:7" ht="19.5" customHeight="1">
      <c r="A108" s="20"/>
      <c r="B108" s="20"/>
      <c r="C108" s="20"/>
      <c r="D108" s="20"/>
      <c r="E108" s="20"/>
      <c r="F108" s="20"/>
      <c r="G108" s="20"/>
    </row>
    <row r="109" spans="1:7" ht="19.5" customHeight="1">
      <c r="A109" s="20"/>
      <c r="B109" s="20"/>
      <c r="C109" s="20"/>
      <c r="D109" s="20"/>
      <c r="E109" s="20"/>
      <c r="F109" s="20"/>
      <c r="G109" s="20"/>
    </row>
    <row r="110" spans="1:7" ht="19.5" customHeight="1">
      <c r="A110" s="20"/>
      <c r="B110" s="20"/>
      <c r="C110" s="20"/>
      <c r="D110" s="20"/>
      <c r="E110" s="20"/>
      <c r="F110" s="20"/>
      <c r="G110" s="20"/>
    </row>
    <row r="111" spans="1:7" ht="19.5" customHeight="1">
      <c r="A111" s="20"/>
      <c r="B111" s="20"/>
      <c r="C111" s="20"/>
      <c r="D111" s="20"/>
      <c r="E111" s="20"/>
      <c r="F111" s="20"/>
      <c r="G111" s="20"/>
    </row>
    <row r="112" spans="1:7" ht="19.5" customHeight="1">
      <c r="A112" s="20"/>
      <c r="B112" s="20"/>
      <c r="C112" s="20"/>
      <c r="D112" s="20"/>
      <c r="E112" s="20"/>
      <c r="F112" s="20"/>
      <c r="G112" s="20"/>
    </row>
    <row r="113" spans="1:7" ht="19.5" customHeight="1">
      <c r="A113" s="20"/>
      <c r="B113" s="20"/>
      <c r="C113" s="20"/>
      <c r="D113" s="20"/>
      <c r="E113" s="20"/>
      <c r="F113" s="20"/>
      <c r="G113" s="20"/>
    </row>
    <row r="114" spans="1:7" ht="19.5" customHeight="1">
      <c r="A114" s="20"/>
      <c r="B114" s="20"/>
      <c r="C114" s="20"/>
      <c r="D114" s="20"/>
      <c r="E114" s="20"/>
      <c r="F114" s="20"/>
      <c r="G114" s="20"/>
    </row>
    <row r="115" spans="1:7" ht="19.5" customHeight="1">
      <c r="A115" s="20"/>
      <c r="B115" s="20"/>
      <c r="C115" s="20"/>
      <c r="D115" s="20"/>
      <c r="E115" s="20"/>
      <c r="F115" s="20"/>
      <c r="G115" s="20"/>
    </row>
    <row r="116" spans="1:7" ht="19.5" customHeight="1">
      <c r="A116" s="20"/>
      <c r="B116" s="20"/>
      <c r="C116" s="20"/>
      <c r="D116" s="20"/>
      <c r="E116" s="20"/>
      <c r="F116" s="20"/>
      <c r="G116" s="20"/>
    </row>
    <row r="117" spans="1:7" ht="19.5" customHeight="1">
      <c r="A117" s="20"/>
      <c r="B117" s="20"/>
      <c r="C117" s="20"/>
      <c r="D117" s="20"/>
      <c r="E117" s="20"/>
      <c r="F117" s="20"/>
      <c r="G117" s="20"/>
    </row>
    <row r="118" spans="1:7" ht="19.5" customHeight="1">
      <c r="A118" s="20"/>
      <c r="B118" s="20"/>
      <c r="C118" s="20"/>
      <c r="D118" s="20"/>
      <c r="E118" s="20"/>
      <c r="F118" s="20"/>
      <c r="G118" s="20"/>
    </row>
    <row r="119" spans="1:7" ht="19.5" customHeight="1">
      <c r="A119" s="20"/>
      <c r="B119" s="20"/>
      <c r="C119" s="20"/>
      <c r="D119" s="20"/>
      <c r="E119" s="20"/>
      <c r="F119" s="20"/>
      <c r="G119" s="20"/>
    </row>
    <row r="120" spans="1:7" ht="19.5" customHeight="1">
      <c r="A120" s="20"/>
      <c r="B120" s="20"/>
      <c r="C120" s="20"/>
      <c r="D120" s="20"/>
      <c r="E120" s="20"/>
      <c r="F120" s="20"/>
      <c r="G120" s="20"/>
    </row>
    <row r="121" spans="1:7" ht="19.5" customHeight="1">
      <c r="A121" s="20"/>
      <c r="B121" s="20"/>
      <c r="C121" s="20"/>
      <c r="D121" s="20"/>
      <c r="E121" s="20"/>
      <c r="F121" s="20"/>
      <c r="G121" s="20"/>
    </row>
    <row r="122" spans="1:7" ht="19.5" customHeight="1">
      <c r="A122" s="20"/>
      <c r="B122" s="20"/>
      <c r="C122" s="20"/>
      <c r="D122" s="20"/>
      <c r="E122" s="20"/>
      <c r="F122" s="20"/>
      <c r="G122" s="20"/>
    </row>
    <row r="123" spans="1:7" ht="19.5" customHeight="1">
      <c r="A123" s="20"/>
      <c r="B123" s="20"/>
      <c r="C123" s="20"/>
      <c r="D123" s="20"/>
      <c r="E123" s="20"/>
      <c r="F123" s="20"/>
      <c r="G123" s="20"/>
    </row>
    <row r="124" spans="1:7" ht="19.5" customHeight="1">
      <c r="A124" s="20"/>
      <c r="B124" s="20"/>
      <c r="C124" s="20"/>
      <c r="D124" s="20"/>
      <c r="E124" s="20"/>
      <c r="F124" s="20"/>
      <c r="G124" s="20"/>
    </row>
    <row r="125" spans="1:7" ht="19.5" customHeight="1">
      <c r="A125" s="20"/>
      <c r="B125" s="20"/>
      <c r="C125" s="20"/>
      <c r="D125" s="20"/>
      <c r="E125" s="20"/>
      <c r="F125" s="20"/>
      <c r="G125" s="20"/>
    </row>
    <row r="126" spans="1:7" ht="19.5" customHeight="1">
      <c r="A126" s="20"/>
      <c r="B126" s="20"/>
      <c r="C126" s="20"/>
      <c r="D126" s="20"/>
      <c r="E126" s="20"/>
      <c r="F126" s="20"/>
      <c r="G126" s="20"/>
    </row>
    <row r="127" spans="1:7" ht="19.5" customHeight="1">
      <c r="A127" s="20"/>
      <c r="B127" s="20"/>
      <c r="C127" s="20"/>
      <c r="D127" s="20"/>
      <c r="E127" s="20"/>
      <c r="F127" s="20"/>
      <c r="G127" s="20"/>
    </row>
    <row r="128" spans="1:7" ht="19.5" customHeight="1">
      <c r="A128" s="20"/>
      <c r="B128" s="20"/>
      <c r="C128" s="20"/>
      <c r="D128" s="20"/>
      <c r="E128" s="20"/>
      <c r="F128" s="20"/>
      <c r="G128" s="20"/>
    </row>
    <row r="129" spans="1:7" ht="19.5" customHeight="1">
      <c r="A129" s="20"/>
      <c r="B129" s="20"/>
      <c r="C129" s="20"/>
      <c r="D129" s="20"/>
      <c r="E129" s="20"/>
      <c r="F129" s="20"/>
      <c r="G129" s="20"/>
    </row>
    <row r="130" spans="1:7" ht="19.5" customHeight="1">
      <c r="A130" s="20"/>
      <c r="B130" s="20"/>
      <c r="C130" s="20"/>
      <c r="D130" s="20"/>
      <c r="E130" s="20"/>
      <c r="F130" s="20"/>
      <c r="G130" s="20"/>
    </row>
    <row r="131" spans="1:7" ht="19.5" customHeight="1">
      <c r="A131" s="20"/>
      <c r="B131" s="20"/>
      <c r="C131" s="20"/>
      <c r="D131" s="20"/>
      <c r="E131" s="20"/>
      <c r="F131" s="20"/>
      <c r="G131" s="20"/>
    </row>
    <row r="132" spans="1:7" ht="19.5" customHeight="1">
      <c r="A132" s="20"/>
      <c r="B132" s="20"/>
      <c r="C132" s="20"/>
      <c r="D132" s="20"/>
      <c r="E132" s="20"/>
      <c r="F132" s="20"/>
      <c r="G132" s="20"/>
    </row>
    <row r="133" spans="1:7" ht="19.5" customHeight="1">
      <c r="A133" s="20"/>
      <c r="B133" s="20"/>
      <c r="C133" s="20"/>
      <c r="D133" s="20"/>
      <c r="E133" s="20"/>
      <c r="F133" s="20"/>
      <c r="G133" s="20"/>
    </row>
    <row r="134" spans="1:7" ht="19.5" customHeight="1">
      <c r="A134" s="20"/>
      <c r="B134" s="20"/>
      <c r="C134" s="20"/>
      <c r="D134" s="20"/>
      <c r="E134" s="20"/>
      <c r="F134" s="20"/>
      <c r="G134" s="20"/>
    </row>
    <row r="135" spans="1:7" ht="19.5" customHeight="1">
      <c r="A135" s="20"/>
      <c r="B135" s="20"/>
      <c r="C135" s="20"/>
      <c r="D135" s="20"/>
      <c r="E135" s="20"/>
      <c r="F135" s="20"/>
      <c r="G135" s="20"/>
    </row>
    <row r="136" spans="1:7">
      <c r="A136" s="20"/>
      <c r="B136" s="20"/>
      <c r="C136" s="20"/>
      <c r="D136" s="20"/>
      <c r="E136" s="20"/>
      <c r="F136" s="20"/>
      <c r="G136" s="20"/>
    </row>
    <row r="137" spans="1:7">
      <c r="A137" s="20"/>
      <c r="B137" s="20"/>
      <c r="C137" s="20"/>
      <c r="D137" s="20"/>
      <c r="E137" s="20"/>
      <c r="F137" s="20"/>
      <c r="G137" s="20"/>
    </row>
    <row r="138" spans="1:7">
      <c r="A138" s="20"/>
      <c r="B138" s="20"/>
      <c r="C138" s="20"/>
      <c r="D138" s="20"/>
      <c r="E138" s="20"/>
      <c r="F138" s="20"/>
      <c r="G138" s="20"/>
    </row>
    <row r="139" spans="1:7">
      <c r="A139" s="20"/>
      <c r="B139" s="20"/>
      <c r="C139" s="20"/>
      <c r="D139" s="20"/>
      <c r="E139" s="20"/>
      <c r="F139" s="20"/>
      <c r="G139" s="20"/>
    </row>
    <row r="140" spans="1:7">
      <c r="A140" s="20"/>
      <c r="B140" s="20"/>
      <c r="C140" s="20"/>
      <c r="D140" s="20"/>
      <c r="E140" s="20"/>
      <c r="F140" s="20"/>
      <c r="G140" s="20"/>
    </row>
    <row r="141" spans="1:7">
      <c r="A141" s="20"/>
      <c r="B141" s="20"/>
      <c r="C141" s="20"/>
      <c r="D141" s="20"/>
      <c r="E141" s="20"/>
      <c r="F141" s="20"/>
      <c r="G141" s="20"/>
    </row>
    <row r="142" spans="1:7">
      <c r="A142" s="20"/>
      <c r="B142" s="20"/>
      <c r="C142" s="20"/>
      <c r="D142" s="20"/>
      <c r="E142" s="20"/>
      <c r="F142" s="20"/>
      <c r="G142" s="20"/>
    </row>
    <row r="143" spans="1:7">
      <c r="A143" s="20"/>
      <c r="B143" s="20"/>
      <c r="C143" s="20"/>
      <c r="D143" s="20"/>
      <c r="E143" s="20"/>
      <c r="F143" s="20"/>
      <c r="G143" s="20"/>
    </row>
    <row r="144" spans="1:7">
      <c r="A144" s="20"/>
      <c r="B144" s="20"/>
      <c r="C144" s="20"/>
      <c r="D144" s="20"/>
      <c r="E144" s="20"/>
      <c r="F144" s="20"/>
      <c r="G144" s="20"/>
    </row>
    <row r="145" spans="1:7">
      <c r="A145" s="20"/>
      <c r="B145" s="20"/>
      <c r="C145" s="20"/>
      <c r="D145" s="20"/>
      <c r="E145" s="20"/>
      <c r="F145" s="20"/>
      <c r="G145" s="20"/>
    </row>
    <row r="146" spans="1:7">
      <c r="A146" s="20"/>
      <c r="B146" s="20"/>
      <c r="C146" s="20"/>
      <c r="D146" s="20"/>
      <c r="E146" s="20"/>
      <c r="F146" s="20"/>
      <c r="G146" s="20"/>
    </row>
    <row r="147" spans="1:7">
      <c r="A147" s="20"/>
      <c r="B147" s="20"/>
      <c r="C147" s="20"/>
      <c r="D147" s="20"/>
      <c r="E147" s="20"/>
      <c r="F147" s="20"/>
      <c r="G147" s="20"/>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row r="882" spans="1:7">
      <c r="A882" s="20"/>
      <c r="B882" s="20"/>
      <c r="C882" s="20"/>
      <c r="D882" s="20"/>
      <c r="E882" s="20"/>
      <c r="F882" s="20"/>
      <c r="G882" s="20"/>
    </row>
    <row r="883" spans="1:7">
      <c r="A883" s="20"/>
      <c r="B883" s="20"/>
      <c r="C883" s="20"/>
      <c r="D883" s="20"/>
      <c r="E883" s="20"/>
      <c r="F883" s="20"/>
      <c r="G883" s="20"/>
    </row>
    <row r="884" spans="1:7">
      <c r="A884" s="20"/>
      <c r="B884" s="20"/>
      <c r="C884" s="20"/>
      <c r="D884" s="20"/>
      <c r="E884" s="20"/>
      <c r="F884" s="20"/>
      <c r="G884" s="20"/>
    </row>
    <row r="885" spans="1:7">
      <c r="A885" s="20"/>
      <c r="B885" s="20"/>
      <c r="C885" s="20"/>
      <c r="D885" s="20"/>
      <c r="E885" s="20"/>
      <c r="F885" s="20"/>
      <c r="G885" s="20"/>
    </row>
    <row r="886" spans="1:7">
      <c r="A886" s="20"/>
      <c r="B886" s="20"/>
      <c r="C886" s="20"/>
      <c r="D886" s="20"/>
      <c r="E886" s="20"/>
      <c r="F886" s="20"/>
      <c r="G886" s="20"/>
    </row>
    <row r="887" spans="1:7">
      <c r="A887" s="20"/>
      <c r="B887" s="20"/>
      <c r="C887" s="20"/>
      <c r="D887" s="20"/>
      <c r="E887" s="20"/>
      <c r="F887" s="20"/>
      <c r="G887" s="20"/>
    </row>
    <row r="888" spans="1:7">
      <c r="A888" s="20"/>
      <c r="B888" s="20"/>
      <c r="C888" s="20"/>
      <c r="D888" s="20"/>
      <c r="E888" s="20"/>
      <c r="F888" s="20"/>
      <c r="G888" s="20"/>
    </row>
    <row r="889" spans="1:7">
      <c r="A889" s="20"/>
      <c r="B889" s="20"/>
      <c r="C889" s="20"/>
      <c r="D889" s="20"/>
      <c r="E889" s="20"/>
      <c r="F889" s="20"/>
      <c r="G889" s="20"/>
    </row>
    <row r="890" spans="1:7">
      <c r="A890" s="20"/>
      <c r="B890" s="20"/>
      <c r="C890" s="20"/>
      <c r="D890" s="20"/>
      <c r="E890" s="20"/>
      <c r="F890" s="20"/>
      <c r="G890" s="20"/>
    </row>
    <row r="891" spans="1:7">
      <c r="A891" s="20"/>
      <c r="B891" s="20"/>
      <c r="C891" s="20"/>
      <c r="D891" s="20"/>
      <c r="E891" s="20"/>
      <c r="F891" s="20"/>
      <c r="G891" s="20"/>
    </row>
    <row r="892" spans="1:7">
      <c r="A892" s="20"/>
      <c r="B892" s="20"/>
      <c r="C892" s="20"/>
      <c r="D892" s="20"/>
      <c r="E892" s="20"/>
      <c r="F892" s="20"/>
      <c r="G892" s="20"/>
    </row>
    <row r="893" spans="1:7">
      <c r="A893" s="20"/>
      <c r="B893" s="20"/>
      <c r="C893" s="20"/>
      <c r="D893" s="20"/>
      <c r="E893" s="20"/>
      <c r="F893" s="20"/>
      <c r="G893" s="20"/>
    </row>
    <row r="894" spans="1:7">
      <c r="A894" s="20"/>
      <c r="B894" s="20"/>
      <c r="C894" s="20"/>
      <c r="D894" s="20"/>
      <c r="E894" s="20"/>
      <c r="F894" s="20"/>
      <c r="G894" s="20"/>
    </row>
    <row r="895" spans="1:7">
      <c r="A895" s="20"/>
      <c r="B895" s="20"/>
      <c r="C895" s="20"/>
      <c r="D895" s="20"/>
      <c r="E895" s="20"/>
      <c r="F895" s="20"/>
      <c r="G895" s="20"/>
    </row>
    <row r="896" spans="1:7">
      <c r="A896" s="20"/>
      <c r="B896" s="20"/>
      <c r="C896" s="20"/>
      <c r="D896" s="20"/>
      <c r="E896" s="20"/>
      <c r="F896" s="20"/>
      <c r="G896" s="20"/>
    </row>
    <row r="897" spans="1:7">
      <c r="A897" s="20"/>
      <c r="B897" s="20"/>
      <c r="C897" s="20"/>
      <c r="D897" s="20"/>
      <c r="E897" s="20"/>
      <c r="F897" s="20"/>
      <c r="G897" s="20"/>
    </row>
    <row r="898" spans="1:7">
      <c r="A898" s="20"/>
      <c r="B898" s="20"/>
      <c r="C898" s="20"/>
      <c r="D898" s="20"/>
      <c r="E898" s="20"/>
      <c r="F898" s="20"/>
      <c r="G898" s="20"/>
    </row>
    <row r="899" spans="1:7">
      <c r="A899" s="20"/>
      <c r="B899" s="20"/>
      <c r="C899" s="20"/>
      <c r="D899" s="20"/>
      <c r="E899" s="20"/>
      <c r="F899" s="20"/>
      <c r="G899" s="20"/>
    </row>
    <row r="900" spans="1:7">
      <c r="A900" s="20"/>
      <c r="B900" s="20"/>
      <c r="C900" s="20"/>
      <c r="D900" s="20"/>
      <c r="E900" s="20"/>
      <c r="F900" s="20"/>
      <c r="G900" s="20"/>
    </row>
    <row r="901" spans="1:7">
      <c r="A901" s="20"/>
      <c r="B901" s="20"/>
      <c r="C901" s="20"/>
      <c r="D901" s="20"/>
      <c r="E901" s="20"/>
      <c r="F901" s="20"/>
      <c r="G901" s="20"/>
    </row>
    <row r="902" spans="1:7">
      <c r="A902" s="20"/>
      <c r="B902" s="20"/>
      <c r="C902" s="20"/>
      <c r="D902" s="20"/>
      <c r="E902" s="20"/>
      <c r="F902" s="20"/>
      <c r="G902" s="20"/>
    </row>
    <row r="903" spans="1:7">
      <c r="A903" s="20"/>
      <c r="B903" s="20"/>
      <c r="C903" s="20"/>
      <c r="D903" s="20"/>
      <c r="E903" s="20"/>
      <c r="F903" s="20"/>
      <c r="G903" s="20"/>
    </row>
    <row r="904" spans="1:7">
      <c r="A904" s="20"/>
      <c r="B904" s="20"/>
      <c r="C904" s="20"/>
      <c r="D904" s="20"/>
      <c r="E904" s="20"/>
      <c r="F904" s="20"/>
      <c r="G904" s="20"/>
    </row>
    <row r="905" spans="1:7">
      <c r="A905" s="20"/>
      <c r="B905" s="20"/>
      <c r="C905" s="20"/>
      <c r="D905" s="20"/>
      <c r="E905" s="20"/>
      <c r="F905" s="20"/>
      <c r="G905" s="20"/>
    </row>
    <row r="906" spans="1:7">
      <c r="A906" s="20"/>
      <c r="B906" s="20"/>
      <c r="C906" s="20"/>
      <c r="D906" s="20"/>
      <c r="E906" s="20"/>
      <c r="F906" s="20"/>
      <c r="G906" s="20"/>
    </row>
    <row r="907" spans="1:7">
      <c r="A907" s="20"/>
      <c r="B907" s="20"/>
      <c r="C907" s="20"/>
      <c r="D907" s="20"/>
      <c r="E907" s="20"/>
      <c r="F907" s="20"/>
      <c r="G907" s="20"/>
    </row>
    <row r="908" spans="1:7">
      <c r="A908" s="20"/>
      <c r="B908" s="20"/>
      <c r="C908" s="20"/>
      <c r="D908" s="20"/>
      <c r="E908" s="20"/>
      <c r="F908" s="20"/>
      <c r="G908" s="20"/>
    </row>
    <row r="909" spans="1:7">
      <c r="A909" s="20"/>
      <c r="B909" s="20"/>
      <c r="C909" s="20"/>
      <c r="D909" s="20"/>
      <c r="E909" s="20"/>
      <c r="F909" s="20"/>
      <c r="G909" s="20"/>
    </row>
    <row r="910" spans="1:7">
      <c r="A910" s="20"/>
      <c r="B910" s="20"/>
      <c r="C910" s="20"/>
      <c r="D910" s="20"/>
      <c r="E910" s="20"/>
      <c r="F910" s="20"/>
      <c r="G910" s="20"/>
    </row>
    <row r="911" spans="1:7">
      <c r="A911" s="20"/>
      <c r="B911" s="20"/>
      <c r="C911" s="20"/>
      <c r="D911" s="20"/>
      <c r="E911" s="20"/>
      <c r="F911" s="20"/>
      <c r="G911" s="20"/>
    </row>
    <row r="912" spans="1:7">
      <c r="A912" s="20"/>
      <c r="B912" s="20"/>
      <c r="C912" s="20"/>
      <c r="D912" s="20"/>
      <c r="E912" s="20"/>
      <c r="F912" s="20"/>
      <c r="G912" s="20"/>
    </row>
    <row r="913" spans="1:7">
      <c r="A913" s="20"/>
      <c r="B913" s="20"/>
      <c r="C913" s="20"/>
      <c r="D913" s="20"/>
      <c r="E913" s="20"/>
      <c r="F913" s="20"/>
      <c r="G913" s="20"/>
    </row>
    <row r="914" spans="1:7">
      <c r="A914" s="20"/>
      <c r="B914" s="20"/>
      <c r="C914" s="20"/>
      <c r="D914" s="20"/>
      <c r="E914" s="20"/>
      <c r="F914" s="20"/>
      <c r="G914" s="20"/>
    </row>
    <row r="915" spans="1:7">
      <c r="A915" s="20"/>
      <c r="B915" s="20"/>
      <c r="C915" s="20"/>
      <c r="D915" s="20"/>
      <c r="E915" s="20"/>
      <c r="F915" s="20"/>
      <c r="G915" s="20"/>
    </row>
  </sheetData>
  <mergeCells count="3">
    <mergeCell ref="A1:D1"/>
    <mergeCell ref="B11:B12"/>
    <mergeCell ref="B38:B39"/>
  </mergeCells>
  <hyperlinks>
    <hyperlink ref="C25" r:id="rId1" xr:uid="{00000000-0004-0000-0E00-000000000000}"/>
    <hyperlink ref="C11" r:id="rId2" xr:uid="{00000000-0004-0000-0E00-000001000000}"/>
    <hyperlink ref="C38" r:id="rId3" xr:uid="{00000000-0004-0000-0E00-000002000000}"/>
    <hyperlink ref="A1:D1" location="'Quadre de comandament'!D81" display="Indicadors del procés P.310.4.1 Definició de les polítiques del personal docent i investigador i del personal tècnic, de gestió i d’administració i serveis" xr:uid="{4D21B324-E460-4231-92FC-B4312214B44D}"/>
  </hyperlinks>
  <pageMargins left="0.7" right="0.7" top="0.75" bottom="0.75" header="0.3" footer="0.3"/>
  <pageSetup paperSize="9" orientation="portrait"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79998168889431442"/>
  </sheetPr>
  <dimension ref="A1:G910"/>
  <sheetViews>
    <sheetView workbookViewId="0">
      <pane ySplit="1" topLeftCell="A2" activePane="bottomLeft" state="frozen"/>
      <selection pane="bottomLeft" activeCell="B2" sqref="B2"/>
    </sheetView>
  </sheetViews>
  <sheetFormatPr baseColWidth="10" defaultColWidth="12.7109375" defaultRowHeight="12.75"/>
  <cols>
    <col min="1" max="1" width="3.42578125" style="44" customWidth="1"/>
    <col min="2" max="2" width="27.7109375" style="44" customWidth="1"/>
    <col min="3" max="3" width="119.140625" style="44" customWidth="1"/>
    <col min="4" max="4" width="3.42578125" style="44" customWidth="1"/>
    <col min="5" max="5" width="14.140625" style="44" customWidth="1"/>
    <col min="6" max="7" width="9" style="44" customWidth="1"/>
    <col min="8" max="16384" width="12.7109375" style="44"/>
  </cols>
  <sheetData>
    <row r="1" spans="1:7" ht="36" customHeight="1">
      <c r="A1" s="1072" t="s">
        <v>1271</v>
      </c>
      <c r="B1" s="1072"/>
      <c r="C1" s="1072"/>
      <c r="D1" s="1072"/>
      <c r="E1" s="49"/>
      <c r="F1" s="49"/>
      <c r="G1" s="49"/>
    </row>
    <row r="2" spans="1:7" ht="22.5" customHeight="1">
      <c r="A2" s="20"/>
      <c r="B2" s="20"/>
      <c r="C2" s="20"/>
      <c r="D2" s="20"/>
      <c r="E2" s="20"/>
      <c r="F2" s="20"/>
      <c r="G2" s="20"/>
    </row>
    <row r="3" spans="1:7" ht="22.5" customHeight="1">
      <c r="A3" s="20"/>
      <c r="B3" s="21" t="s">
        <v>18</v>
      </c>
      <c r="C3" s="48" t="s">
        <v>321</v>
      </c>
      <c r="D3" s="32"/>
      <c r="E3" s="33"/>
      <c r="F3" s="33"/>
      <c r="G3" s="33"/>
    </row>
    <row r="4" spans="1:7" ht="22.5" customHeight="1">
      <c r="A4" s="20"/>
      <c r="B4" s="22" t="s">
        <v>19</v>
      </c>
      <c r="C4" s="48" t="s">
        <v>325</v>
      </c>
      <c r="D4" s="32"/>
      <c r="E4" s="33"/>
      <c r="G4" s="33"/>
    </row>
    <row r="5" spans="1:7" ht="22.5" customHeight="1">
      <c r="A5" s="20"/>
      <c r="B5" s="22" t="s">
        <v>20</v>
      </c>
      <c r="C5" s="48" t="s">
        <v>326</v>
      </c>
      <c r="D5" s="32"/>
      <c r="E5" s="33"/>
      <c r="F5" s="33"/>
      <c r="G5" s="33"/>
    </row>
    <row r="6" spans="1:7" ht="22.5" customHeight="1">
      <c r="A6" s="20"/>
      <c r="B6" s="22" t="s">
        <v>1367</v>
      </c>
      <c r="C6" s="46" t="s">
        <v>1456</v>
      </c>
      <c r="D6" s="32"/>
      <c r="E6" s="33"/>
      <c r="F6" s="33"/>
      <c r="G6" s="33"/>
    </row>
    <row r="7" spans="1:7" ht="22.5" customHeight="1">
      <c r="A7" s="20"/>
      <c r="B7" s="22" t="s">
        <v>1366</v>
      </c>
      <c r="C7" s="46" t="s">
        <v>1453</v>
      </c>
      <c r="D7" s="32"/>
      <c r="E7" s="33"/>
      <c r="F7" s="33"/>
      <c r="G7" s="33"/>
    </row>
    <row r="8" spans="1:7" ht="25.5">
      <c r="A8" s="20"/>
      <c r="B8" s="23" t="s">
        <v>1368</v>
      </c>
      <c r="C8" s="46" t="s">
        <v>759</v>
      </c>
      <c r="D8" s="32"/>
      <c r="E8" s="33"/>
      <c r="F8" s="33"/>
      <c r="G8" s="33"/>
    </row>
    <row r="9" spans="1:7" ht="22.5" customHeight="1">
      <c r="A9" s="20"/>
      <c r="B9" s="21" t="s">
        <v>1369</v>
      </c>
      <c r="C9" s="78" t="s">
        <v>38</v>
      </c>
      <c r="D9" s="32"/>
      <c r="E9" s="33"/>
      <c r="F9" s="33"/>
      <c r="G9" s="33"/>
    </row>
    <row r="10" spans="1:7" ht="27" customHeight="1">
      <c r="A10" s="20"/>
      <c r="B10" s="24" t="s">
        <v>1370</v>
      </c>
      <c r="C10" s="53" t="s">
        <v>213</v>
      </c>
      <c r="D10" s="32"/>
      <c r="E10" s="33"/>
      <c r="F10" s="33"/>
      <c r="G10" s="33"/>
    </row>
    <row r="11" spans="1:7" ht="24" customHeight="1">
      <c r="A11" s="20"/>
      <c r="B11" s="1069" t="s">
        <v>1371</v>
      </c>
      <c r="C11" s="186" t="s">
        <v>289</v>
      </c>
      <c r="D11" s="32"/>
      <c r="E11" s="33"/>
      <c r="F11" s="33"/>
      <c r="G11" s="33"/>
    </row>
    <row r="12" spans="1:7">
      <c r="A12" s="20"/>
      <c r="B12" s="1070"/>
      <c r="C12" s="187" t="s">
        <v>472</v>
      </c>
      <c r="D12" s="32"/>
      <c r="E12" s="33"/>
      <c r="F12" s="33"/>
      <c r="G12" s="33"/>
    </row>
    <row r="13" spans="1:7" ht="25.5">
      <c r="A13" s="20"/>
      <c r="B13" s="24" t="s">
        <v>1372</v>
      </c>
      <c r="C13" s="86" t="s">
        <v>344</v>
      </c>
      <c r="D13" s="32"/>
      <c r="E13" s="33"/>
      <c r="F13" s="33"/>
      <c r="G13" s="33"/>
    </row>
    <row r="14" spans="1:7" ht="9.75" customHeight="1">
      <c r="A14" s="20"/>
      <c r="B14" s="25"/>
      <c r="C14" s="25"/>
      <c r="D14" s="25"/>
      <c r="E14" s="25"/>
      <c r="F14" s="25"/>
      <c r="G14" s="25"/>
    </row>
    <row r="15" spans="1:7" ht="8.25" customHeight="1">
      <c r="A15" s="20"/>
      <c r="B15" s="26"/>
      <c r="C15" s="26"/>
      <c r="D15" s="55"/>
      <c r="E15" s="55"/>
      <c r="F15" s="55"/>
      <c r="G15" s="55"/>
    </row>
    <row r="16" spans="1:7" ht="7.5" customHeight="1">
      <c r="A16" s="20"/>
      <c r="B16" s="20"/>
      <c r="C16" s="20"/>
      <c r="D16" s="56"/>
      <c r="E16" s="57"/>
      <c r="F16" s="57"/>
      <c r="G16" s="57"/>
    </row>
    <row r="17" spans="1:7" ht="22.5" customHeight="1">
      <c r="A17" s="20"/>
      <c r="B17" s="21" t="s">
        <v>18</v>
      </c>
      <c r="C17" s="48" t="s">
        <v>322</v>
      </c>
      <c r="D17" s="32"/>
      <c r="E17" s="33"/>
      <c r="F17" s="33"/>
      <c r="G17" s="33"/>
    </row>
    <row r="18" spans="1:7" ht="22.5" customHeight="1">
      <c r="A18" s="20"/>
      <c r="B18" s="22" t="s">
        <v>19</v>
      </c>
      <c r="C18" s="48" t="s">
        <v>327</v>
      </c>
      <c r="D18" s="32"/>
      <c r="E18" s="33"/>
      <c r="F18" s="33"/>
      <c r="G18" s="33"/>
    </row>
    <row r="19" spans="1:7" ht="25.5">
      <c r="A19" s="20"/>
      <c r="B19" s="22" t="s">
        <v>20</v>
      </c>
      <c r="C19" s="47" t="s">
        <v>328</v>
      </c>
      <c r="D19" s="32"/>
      <c r="E19" s="33"/>
      <c r="F19" s="33"/>
      <c r="G19" s="33"/>
    </row>
    <row r="20" spans="1:7" ht="22.5" customHeight="1">
      <c r="A20" s="20"/>
      <c r="B20" s="22" t="s">
        <v>1367</v>
      </c>
      <c r="C20" s="46" t="s">
        <v>1455</v>
      </c>
      <c r="D20" s="32"/>
      <c r="E20" s="33"/>
      <c r="F20" s="33"/>
      <c r="G20" s="33"/>
    </row>
    <row r="21" spans="1:7" ht="22.5" customHeight="1">
      <c r="A21" s="20"/>
      <c r="B21" s="22" t="s">
        <v>1366</v>
      </c>
      <c r="C21" s="46" t="s">
        <v>1452</v>
      </c>
      <c r="D21" s="32"/>
      <c r="E21" s="33"/>
      <c r="F21" s="33"/>
      <c r="G21" s="33"/>
    </row>
    <row r="22" spans="1:7" ht="25.5">
      <c r="A22" s="20"/>
      <c r="B22" s="23" t="s">
        <v>1368</v>
      </c>
      <c r="C22" s="46" t="s">
        <v>759</v>
      </c>
      <c r="D22" s="32"/>
      <c r="E22" s="33"/>
      <c r="F22" s="33"/>
      <c r="G22" s="33"/>
    </row>
    <row r="23" spans="1:7" ht="22.5" customHeight="1">
      <c r="A23" s="20"/>
      <c r="B23" s="21" t="s">
        <v>1369</v>
      </c>
      <c r="C23" s="78" t="s">
        <v>38</v>
      </c>
      <c r="D23" s="32"/>
      <c r="E23" s="33"/>
      <c r="F23" s="33"/>
      <c r="G23" s="33"/>
    </row>
    <row r="24" spans="1:7" ht="22.5" customHeight="1">
      <c r="A24" s="20"/>
      <c r="B24" s="24" t="s">
        <v>1370</v>
      </c>
      <c r="C24" s="53" t="s">
        <v>213</v>
      </c>
      <c r="D24" s="32"/>
      <c r="E24" s="33"/>
      <c r="F24" s="33"/>
      <c r="G24" s="33"/>
    </row>
    <row r="25" spans="1:7" ht="22.5" customHeight="1">
      <c r="A25" s="20"/>
      <c r="B25" s="1069" t="s">
        <v>1371</v>
      </c>
      <c r="C25" s="186" t="s">
        <v>289</v>
      </c>
      <c r="D25" s="32"/>
      <c r="E25" s="33"/>
      <c r="F25" s="33"/>
      <c r="G25" s="33"/>
    </row>
    <row r="26" spans="1:7">
      <c r="A26" s="20"/>
      <c r="B26" s="1070"/>
      <c r="C26" s="187" t="s">
        <v>472</v>
      </c>
      <c r="D26" s="32"/>
      <c r="E26" s="33"/>
      <c r="F26" s="33"/>
      <c r="G26" s="33"/>
    </row>
    <row r="27" spans="1:7" ht="22.5" customHeight="1">
      <c r="A27" s="20"/>
      <c r="B27" s="24" t="s">
        <v>1372</v>
      </c>
      <c r="C27" s="90" t="s">
        <v>346</v>
      </c>
      <c r="D27" s="32"/>
      <c r="E27" s="33"/>
      <c r="F27" s="33"/>
      <c r="G27" s="33"/>
    </row>
    <row r="28" spans="1:7" ht="9.75" customHeight="1">
      <c r="A28" s="20"/>
      <c r="B28" s="25"/>
      <c r="C28" s="25"/>
      <c r="D28" s="25"/>
      <c r="E28" s="25"/>
      <c r="F28" s="25"/>
      <c r="G28" s="25"/>
    </row>
    <row r="29" spans="1:7" ht="8.25" customHeight="1">
      <c r="A29" s="20"/>
      <c r="B29" s="26"/>
      <c r="C29" s="26"/>
      <c r="D29" s="55"/>
      <c r="E29" s="55"/>
      <c r="F29" s="55"/>
      <c r="G29" s="55"/>
    </row>
    <row r="30" spans="1:7" ht="7.5" customHeight="1">
      <c r="A30" s="20"/>
      <c r="B30" s="20"/>
      <c r="C30" s="20"/>
      <c r="D30" s="20"/>
      <c r="E30" s="27"/>
      <c r="F30" s="27"/>
      <c r="G30" s="27"/>
    </row>
    <row r="31" spans="1:7" ht="22.5" customHeight="1">
      <c r="A31" s="20"/>
      <c r="B31" s="21" t="s">
        <v>18</v>
      </c>
      <c r="C31" s="48" t="s">
        <v>323</v>
      </c>
      <c r="D31" s="32"/>
      <c r="E31" s="33"/>
      <c r="F31" s="33"/>
      <c r="G31" s="33"/>
    </row>
    <row r="32" spans="1:7" ht="22.5" customHeight="1">
      <c r="A32" s="20"/>
      <c r="B32" s="22" t="s">
        <v>19</v>
      </c>
      <c r="C32" s="48" t="s">
        <v>329</v>
      </c>
      <c r="D32" s="32"/>
      <c r="E32" s="33"/>
      <c r="F32" s="33"/>
      <c r="G32" s="33"/>
    </row>
    <row r="33" spans="1:7" ht="25.5">
      <c r="A33" s="20"/>
      <c r="B33" s="22" t="s">
        <v>20</v>
      </c>
      <c r="C33" s="47" t="s">
        <v>330</v>
      </c>
      <c r="D33" s="32"/>
      <c r="E33" s="33"/>
      <c r="F33" s="33"/>
      <c r="G33" s="33"/>
    </row>
    <row r="34" spans="1:7" ht="22.5" customHeight="1">
      <c r="A34" s="20"/>
      <c r="B34" s="22" t="s">
        <v>1367</v>
      </c>
      <c r="C34" s="46" t="s">
        <v>1454</v>
      </c>
      <c r="D34" s="32"/>
      <c r="E34" s="33"/>
      <c r="F34" s="33"/>
      <c r="G34" s="33"/>
    </row>
    <row r="35" spans="1:7" ht="22.5" customHeight="1">
      <c r="A35" s="20"/>
      <c r="B35" s="22" t="s">
        <v>1366</v>
      </c>
      <c r="C35" s="46" t="s">
        <v>1451</v>
      </c>
      <c r="D35" s="32"/>
      <c r="E35" s="33"/>
      <c r="F35" s="33"/>
      <c r="G35" s="33"/>
    </row>
    <row r="36" spans="1:7" ht="25.5">
      <c r="A36" s="20"/>
      <c r="B36" s="23" t="s">
        <v>1368</v>
      </c>
      <c r="C36" s="46" t="s">
        <v>759</v>
      </c>
      <c r="D36" s="32"/>
      <c r="E36" s="33"/>
      <c r="F36" s="33"/>
      <c r="G36" s="33"/>
    </row>
    <row r="37" spans="1:7" ht="22.5" customHeight="1">
      <c r="A37" s="20"/>
      <c r="B37" s="21" t="s">
        <v>1369</v>
      </c>
      <c r="C37" s="78" t="s">
        <v>38</v>
      </c>
      <c r="D37" s="32"/>
      <c r="E37" s="33"/>
      <c r="F37" s="33"/>
      <c r="G37" s="33"/>
    </row>
    <row r="38" spans="1:7" ht="22.5" customHeight="1">
      <c r="A38" s="20"/>
      <c r="B38" s="24" t="s">
        <v>1370</v>
      </c>
      <c r="C38" s="53" t="s">
        <v>213</v>
      </c>
      <c r="D38" s="32"/>
      <c r="E38" s="33"/>
      <c r="F38" s="33"/>
      <c r="G38" s="33"/>
    </row>
    <row r="39" spans="1:7" ht="22.5" customHeight="1">
      <c r="A39" s="20"/>
      <c r="B39" s="1069" t="s">
        <v>21</v>
      </c>
      <c r="C39" s="188" t="s">
        <v>289</v>
      </c>
      <c r="D39" s="64"/>
      <c r="E39" s="79"/>
      <c r="F39" s="33"/>
      <c r="G39" s="33"/>
    </row>
    <row r="40" spans="1:7">
      <c r="A40" s="20"/>
      <c r="B40" s="1070"/>
      <c r="C40" s="187" t="s">
        <v>472</v>
      </c>
      <c r="D40" s="64"/>
      <c r="E40" s="79"/>
      <c r="F40" s="33"/>
      <c r="G40" s="33"/>
    </row>
    <row r="41" spans="1:7" ht="22.5" customHeight="1">
      <c r="A41" s="20"/>
      <c r="B41" s="24" t="s">
        <v>22</v>
      </c>
      <c r="C41" s="90" t="s">
        <v>345</v>
      </c>
      <c r="D41" s="32"/>
      <c r="E41" s="33"/>
      <c r="F41" s="33"/>
      <c r="G41" s="33"/>
    </row>
    <row r="42" spans="1:7" ht="9.75" customHeight="1">
      <c r="A42" s="20"/>
      <c r="B42" s="25"/>
      <c r="C42" s="25"/>
      <c r="D42" s="25"/>
      <c r="E42" s="25"/>
      <c r="F42" s="25"/>
      <c r="G42" s="25"/>
    </row>
    <row r="43" spans="1:7" ht="8.25" customHeight="1">
      <c r="A43" s="20"/>
      <c r="B43" s="26"/>
      <c r="C43" s="26"/>
      <c r="D43" s="55"/>
      <c r="E43" s="55"/>
      <c r="F43" s="55"/>
      <c r="G43" s="55"/>
    </row>
    <row r="44" spans="1:7" ht="7.5" customHeight="1">
      <c r="A44" s="20"/>
      <c r="B44" s="20"/>
      <c r="C44" s="20"/>
      <c r="D44" s="20"/>
      <c r="E44" s="27"/>
      <c r="F44" s="27"/>
      <c r="G44" s="27"/>
    </row>
    <row r="45" spans="1:7" ht="22.5" customHeight="1">
      <c r="A45" s="20"/>
      <c r="B45" s="21" t="s">
        <v>18</v>
      </c>
      <c r="C45" s="48" t="s">
        <v>324</v>
      </c>
      <c r="D45" s="32"/>
      <c r="E45" s="33"/>
      <c r="F45" s="33"/>
      <c r="G45" s="33"/>
    </row>
    <row r="46" spans="1:7" ht="22.5" customHeight="1">
      <c r="A46" s="20"/>
      <c r="B46" s="22" t="s">
        <v>19</v>
      </c>
      <c r="C46" s="48" t="s">
        <v>35</v>
      </c>
      <c r="D46" s="32"/>
      <c r="E46" s="33"/>
      <c r="F46" s="33"/>
      <c r="G46" s="33"/>
    </row>
    <row r="47" spans="1:7" ht="22.5" customHeight="1">
      <c r="A47" s="20"/>
      <c r="B47" s="22" t="s">
        <v>20</v>
      </c>
      <c r="C47" s="48" t="s">
        <v>1300</v>
      </c>
      <c r="D47" s="32"/>
      <c r="E47" s="33"/>
      <c r="F47" s="33"/>
      <c r="G47" s="33"/>
    </row>
    <row r="48" spans="1:7" ht="22.5" customHeight="1">
      <c r="A48" s="20"/>
      <c r="B48" s="22" t="s">
        <v>1367</v>
      </c>
      <c r="C48" s="78" t="s">
        <v>1373</v>
      </c>
      <c r="D48" s="32"/>
      <c r="E48" s="33"/>
      <c r="F48" s="33"/>
      <c r="G48" s="33"/>
    </row>
    <row r="49" spans="1:7" ht="22.5" customHeight="1">
      <c r="A49" s="20"/>
      <c r="B49" s="22" t="s">
        <v>1366</v>
      </c>
      <c r="C49" s="78" t="s">
        <v>1374</v>
      </c>
      <c r="D49" s="32"/>
      <c r="E49" s="33"/>
      <c r="F49" s="33"/>
      <c r="G49" s="33"/>
    </row>
    <row r="50" spans="1:7" ht="25.5">
      <c r="A50" s="20"/>
      <c r="B50" s="23" t="s">
        <v>1368</v>
      </c>
      <c r="C50" s="78" t="s">
        <v>240</v>
      </c>
      <c r="D50" s="32"/>
      <c r="E50" s="33"/>
      <c r="F50" s="33"/>
      <c r="G50" s="33"/>
    </row>
    <row r="51" spans="1:7" ht="22.5" customHeight="1">
      <c r="A51" s="20"/>
      <c r="B51" s="21" t="s">
        <v>1369</v>
      </c>
      <c r="C51" s="46" t="s">
        <v>38</v>
      </c>
      <c r="D51" s="32"/>
      <c r="E51" s="33"/>
      <c r="F51" s="33"/>
      <c r="G51" s="33"/>
    </row>
    <row r="52" spans="1:7" ht="22.5" customHeight="1">
      <c r="A52" s="20"/>
      <c r="B52" s="24" t="s">
        <v>1370</v>
      </c>
      <c r="C52" s="150" t="s">
        <v>237</v>
      </c>
      <c r="D52" s="32"/>
      <c r="E52" s="33"/>
      <c r="F52" s="33"/>
      <c r="G52" s="33"/>
    </row>
    <row r="53" spans="1:7" ht="22.5" customHeight="1">
      <c r="A53" s="20"/>
      <c r="B53" s="24" t="s">
        <v>1371</v>
      </c>
      <c r="C53" s="150" t="s">
        <v>199</v>
      </c>
      <c r="D53" s="64"/>
      <c r="E53" s="79"/>
      <c r="F53" s="33"/>
      <c r="G53" s="33"/>
    </row>
    <row r="54" spans="1:7" ht="22.5" customHeight="1">
      <c r="A54" s="20"/>
      <c r="B54" s="24" t="s">
        <v>1372</v>
      </c>
      <c r="C54" s="94" t="s">
        <v>353</v>
      </c>
      <c r="D54" s="32"/>
      <c r="E54" s="33"/>
      <c r="F54" s="33"/>
      <c r="G54" s="33"/>
    </row>
    <row r="55" spans="1:7" ht="19.5" customHeight="1">
      <c r="A55" s="20"/>
      <c r="B55" s="20"/>
      <c r="C55" s="20"/>
      <c r="D55" s="20"/>
      <c r="E55" s="20"/>
      <c r="F55" s="20"/>
      <c r="G55" s="20"/>
    </row>
    <row r="56" spans="1:7" ht="19.5" customHeight="1">
      <c r="A56" s="20"/>
      <c r="B56" s="20"/>
      <c r="C56" s="20"/>
      <c r="D56" s="20"/>
      <c r="E56" s="20"/>
      <c r="F56" s="20"/>
      <c r="G56" s="20"/>
    </row>
    <row r="57" spans="1:7" ht="19.5" customHeight="1">
      <c r="A57" s="20"/>
      <c r="B57" s="20"/>
      <c r="C57" s="20"/>
      <c r="D57" s="20"/>
      <c r="E57" s="20"/>
      <c r="F57" s="20"/>
      <c r="G57" s="20"/>
    </row>
    <row r="58" spans="1:7" ht="19.5" customHeight="1">
      <c r="A58" s="20"/>
      <c r="B58" s="20"/>
      <c r="C58" s="20"/>
      <c r="D58" s="20"/>
      <c r="E58" s="20"/>
      <c r="F58" s="20"/>
      <c r="G58" s="20"/>
    </row>
    <row r="59" spans="1:7" ht="19.5" customHeight="1">
      <c r="A59" s="20"/>
      <c r="B59" s="20"/>
      <c r="C59" s="20"/>
      <c r="D59" s="20"/>
      <c r="E59" s="20"/>
      <c r="F59" s="20"/>
      <c r="G59" s="20"/>
    </row>
    <row r="60" spans="1:7" ht="19.5" customHeight="1">
      <c r="A60" s="20"/>
      <c r="B60" s="20"/>
      <c r="C60" s="20"/>
      <c r="D60" s="20"/>
      <c r="E60" s="20"/>
      <c r="F60" s="20"/>
      <c r="G60" s="20"/>
    </row>
    <row r="61" spans="1:7" ht="19.5" customHeight="1">
      <c r="A61" s="20"/>
      <c r="B61" s="20"/>
      <c r="C61" s="20"/>
      <c r="D61" s="20"/>
      <c r="E61" s="20"/>
      <c r="F61" s="20"/>
      <c r="G61" s="20"/>
    </row>
    <row r="62" spans="1:7" ht="19.5" customHeight="1">
      <c r="A62" s="20"/>
      <c r="B62" s="20"/>
      <c r="C62" s="20"/>
      <c r="D62" s="20"/>
      <c r="E62" s="20"/>
      <c r="F62" s="20"/>
      <c r="G62" s="20"/>
    </row>
    <row r="63" spans="1:7" ht="19.5" customHeight="1">
      <c r="A63" s="20"/>
      <c r="B63" s="20"/>
      <c r="C63" s="20"/>
      <c r="D63" s="20"/>
      <c r="E63" s="20"/>
      <c r="F63" s="20"/>
      <c r="G63" s="20"/>
    </row>
    <row r="64" spans="1:7" ht="19.5" customHeight="1">
      <c r="A64" s="20"/>
      <c r="B64" s="20"/>
      <c r="C64" s="20"/>
      <c r="D64" s="20"/>
      <c r="E64" s="20"/>
      <c r="F64" s="20"/>
      <c r="G64" s="20"/>
    </row>
    <row r="65" spans="1:7" ht="19.5" customHeight="1">
      <c r="A65" s="20"/>
      <c r="B65" s="20"/>
      <c r="C65" s="20"/>
      <c r="D65" s="20"/>
      <c r="E65" s="20"/>
      <c r="F65" s="20"/>
      <c r="G65" s="20"/>
    </row>
    <row r="66" spans="1:7" ht="19.5" customHeight="1">
      <c r="A66" s="20"/>
      <c r="B66" s="20"/>
      <c r="C66" s="20"/>
      <c r="D66" s="20"/>
      <c r="E66" s="20"/>
      <c r="F66" s="20"/>
      <c r="G66" s="20"/>
    </row>
    <row r="67" spans="1:7" ht="19.5" customHeight="1">
      <c r="A67" s="20"/>
      <c r="B67" s="20"/>
      <c r="C67" s="20"/>
      <c r="D67" s="20"/>
      <c r="E67" s="20"/>
      <c r="F67" s="20"/>
      <c r="G67" s="20"/>
    </row>
    <row r="68" spans="1:7" ht="19.5" customHeight="1">
      <c r="A68" s="20"/>
      <c r="B68" s="20"/>
      <c r="C68" s="20"/>
      <c r="D68" s="20"/>
      <c r="E68" s="20"/>
      <c r="F68" s="20"/>
      <c r="G68" s="20"/>
    </row>
    <row r="69" spans="1:7" ht="19.5" customHeight="1">
      <c r="A69" s="20"/>
      <c r="B69" s="20"/>
      <c r="C69" s="20"/>
      <c r="D69" s="20"/>
      <c r="E69" s="20"/>
      <c r="F69" s="20"/>
      <c r="G69" s="20"/>
    </row>
    <row r="70" spans="1:7" ht="19.5" customHeight="1">
      <c r="A70" s="20"/>
      <c r="B70" s="20"/>
      <c r="C70" s="20"/>
      <c r="D70" s="20"/>
      <c r="E70" s="20"/>
      <c r="F70" s="20"/>
      <c r="G70" s="20"/>
    </row>
    <row r="71" spans="1:7" ht="19.5" customHeight="1">
      <c r="A71" s="20"/>
      <c r="B71" s="20"/>
      <c r="C71" s="20"/>
      <c r="D71" s="20"/>
      <c r="E71" s="20"/>
      <c r="F71" s="20"/>
      <c r="G71" s="20"/>
    </row>
    <row r="72" spans="1:7" ht="19.5" customHeight="1">
      <c r="A72" s="20"/>
      <c r="B72" s="20"/>
      <c r="C72" s="20"/>
      <c r="D72" s="20"/>
      <c r="E72" s="20"/>
      <c r="F72" s="20"/>
      <c r="G72" s="20"/>
    </row>
    <row r="73" spans="1:7" ht="19.5" customHeight="1">
      <c r="A73" s="20"/>
      <c r="B73" s="20"/>
      <c r="C73" s="20"/>
      <c r="D73" s="20"/>
      <c r="E73" s="20"/>
      <c r="F73" s="20"/>
      <c r="G73" s="20"/>
    </row>
    <row r="74" spans="1:7" ht="19.5" customHeight="1">
      <c r="A74" s="20"/>
      <c r="B74" s="20"/>
      <c r="C74" s="20"/>
      <c r="D74" s="20"/>
      <c r="E74" s="20"/>
      <c r="F74" s="20"/>
      <c r="G74" s="20"/>
    </row>
    <row r="75" spans="1:7" ht="19.5" customHeight="1">
      <c r="A75" s="20"/>
      <c r="B75" s="20"/>
      <c r="C75" s="20"/>
      <c r="D75" s="20"/>
      <c r="E75" s="20"/>
      <c r="F75" s="20"/>
      <c r="G75" s="20"/>
    </row>
    <row r="76" spans="1:7" ht="19.5" customHeight="1">
      <c r="A76" s="20"/>
      <c r="B76" s="20"/>
      <c r="C76" s="20"/>
      <c r="D76" s="20"/>
      <c r="E76" s="20"/>
      <c r="F76" s="20"/>
      <c r="G76" s="20"/>
    </row>
    <row r="77" spans="1:7" ht="19.5" customHeight="1">
      <c r="A77" s="20"/>
      <c r="B77" s="20"/>
      <c r="C77" s="20"/>
      <c r="D77" s="20"/>
      <c r="E77" s="20"/>
      <c r="F77" s="20"/>
      <c r="G77" s="20"/>
    </row>
    <row r="78" spans="1:7" ht="19.5" customHeight="1">
      <c r="A78" s="20"/>
      <c r="B78" s="20"/>
      <c r="C78" s="20"/>
      <c r="D78" s="20"/>
      <c r="E78" s="20"/>
      <c r="F78" s="20"/>
      <c r="G78" s="20"/>
    </row>
    <row r="79" spans="1:7" ht="19.5" customHeight="1">
      <c r="A79" s="20"/>
      <c r="B79" s="20"/>
      <c r="C79" s="20"/>
      <c r="D79" s="20"/>
      <c r="E79" s="20"/>
      <c r="F79" s="20"/>
      <c r="G79" s="20"/>
    </row>
    <row r="80" spans="1:7" ht="19.5" customHeight="1">
      <c r="A80" s="20"/>
      <c r="B80" s="20"/>
      <c r="C80" s="20"/>
      <c r="D80" s="20"/>
      <c r="E80" s="20"/>
      <c r="F80" s="20"/>
      <c r="G80" s="20"/>
    </row>
    <row r="81" spans="1:7" ht="19.5" customHeight="1">
      <c r="A81" s="20"/>
      <c r="B81" s="20"/>
      <c r="C81" s="20"/>
      <c r="D81" s="20"/>
      <c r="E81" s="20"/>
      <c r="F81" s="20"/>
      <c r="G81" s="20"/>
    </row>
    <row r="82" spans="1:7" ht="19.5" customHeight="1">
      <c r="A82" s="20"/>
      <c r="B82" s="20"/>
      <c r="C82" s="20"/>
      <c r="D82" s="20"/>
      <c r="E82" s="20"/>
      <c r="F82" s="20"/>
      <c r="G82" s="20"/>
    </row>
    <row r="83" spans="1:7" ht="19.5" customHeight="1">
      <c r="A83" s="20"/>
      <c r="B83" s="20"/>
      <c r="C83" s="20"/>
      <c r="D83" s="20"/>
      <c r="E83" s="20"/>
      <c r="F83" s="20"/>
      <c r="G83" s="20"/>
    </row>
    <row r="84" spans="1:7" ht="19.5" customHeight="1">
      <c r="A84" s="20"/>
      <c r="B84" s="20"/>
      <c r="C84" s="20"/>
      <c r="D84" s="20"/>
      <c r="E84" s="20"/>
      <c r="F84" s="20"/>
      <c r="G84" s="20"/>
    </row>
    <row r="85" spans="1:7" ht="19.5" customHeight="1">
      <c r="A85" s="20"/>
      <c r="B85" s="20"/>
      <c r="C85" s="20"/>
      <c r="D85" s="20"/>
      <c r="E85" s="20"/>
      <c r="F85" s="20"/>
      <c r="G85" s="20"/>
    </row>
    <row r="86" spans="1:7" ht="19.5" customHeight="1">
      <c r="A86" s="20"/>
      <c r="B86" s="20"/>
      <c r="C86" s="20"/>
      <c r="D86" s="20"/>
      <c r="E86" s="20"/>
      <c r="F86" s="20"/>
      <c r="G86" s="20"/>
    </row>
    <row r="87" spans="1:7" ht="19.5" customHeight="1">
      <c r="A87" s="20"/>
      <c r="B87" s="20"/>
      <c r="C87" s="20"/>
      <c r="D87" s="20"/>
      <c r="E87" s="20"/>
      <c r="F87" s="20"/>
      <c r="G87" s="20"/>
    </row>
    <row r="88" spans="1:7" ht="19.5" customHeight="1">
      <c r="A88" s="20"/>
      <c r="B88" s="20"/>
      <c r="C88" s="20"/>
      <c r="D88" s="20"/>
      <c r="E88" s="20"/>
      <c r="F88" s="20"/>
      <c r="G88" s="20"/>
    </row>
    <row r="89" spans="1:7" ht="19.5" customHeight="1">
      <c r="A89" s="20"/>
      <c r="B89" s="20"/>
      <c r="C89" s="20"/>
      <c r="D89" s="20"/>
      <c r="E89" s="20"/>
      <c r="F89" s="20"/>
      <c r="G89" s="20"/>
    </row>
    <row r="90" spans="1:7" ht="19.5" customHeight="1">
      <c r="A90" s="20"/>
      <c r="B90" s="20"/>
      <c r="C90" s="20"/>
      <c r="D90" s="20"/>
      <c r="E90" s="20"/>
      <c r="F90" s="20"/>
      <c r="G90" s="20"/>
    </row>
    <row r="91" spans="1:7" ht="19.5" customHeight="1">
      <c r="A91" s="20"/>
      <c r="B91" s="20"/>
      <c r="C91" s="20"/>
      <c r="D91" s="20"/>
      <c r="E91" s="20"/>
      <c r="F91" s="20"/>
      <c r="G91" s="20"/>
    </row>
    <row r="92" spans="1:7" ht="19.5" customHeight="1">
      <c r="A92" s="20"/>
      <c r="B92" s="20"/>
      <c r="C92" s="20"/>
      <c r="D92" s="20"/>
      <c r="E92" s="20"/>
      <c r="F92" s="20"/>
      <c r="G92" s="20"/>
    </row>
    <row r="93" spans="1:7" ht="19.5" customHeight="1">
      <c r="A93" s="20"/>
      <c r="B93" s="20"/>
      <c r="C93" s="20"/>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ht="19.5" customHeight="1">
      <c r="A106" s="20"/>
      <c r="B106" s="20"/>
      <c r="C106" s="20"/>
      <c r="D106" s="20"/>
      <c r="E106" s="20"/>
      <c r="F106" s="20"/>
      <c r="G106" s="20"/>
    </row>
    <row r="107" spans="1:7" ht="19.5" customHeight="1">
      <c r="A107" s="20"/>
      <c r="B107" s="20"/>
      <c r="C107" s="20"/>
      <c r="D107" s="20"/>
      <c r="E107" s="20"/>
      <c r="F107" s="20"/>
      <c r="G107" s="20"/>
    </row>
    <row r="108" spans="1:7" ht="19.5" customHeight="1">
      <c r="A108" s="20"/>
      <c r="B108" s="20"/>
      <c r="C108" s="20"/>
      <c r="D108" s="20"/>
      <c r="E108" s="20"/>
      <c r="F108" s="20"/>
      <c r="G108" s="20"/>
    </row>
    <row r="109" spans="1:7" ht="19.5" customHeight="1">
      <c r="A109" s="20"/>
      <c r="B109" s="20"/>
      <c r="C109" s="20"/>
      <c r="D109" s="20"/>
      <c r="E109" s="20"/>
      <c r="F109" s="20"/>
      <c r="G109" s="20"/>
    </row>
    <row r="110" spans="1:7" ht="19.5" customHeight="1">
      <c r="A110" s="20"/>
      <c r="B110" s="20"/>
      <c r="C110" s="20"/>
      <c r="D110" s="20"/>
      <c r="E110" s="20"/>
      <c r="F110" s="20"/>
      <c r="G110" s="20"/>
    </row>
    <row r="111" spans="1:7" ht="19.5" customHeight="1">
      <c r="A111" s="20"/>
      <c r="B111" s="20"/>
      <c r="C111" s="20"/>
      <c r="D111" s="20"/>
      <c r="E111" s="20"/>
      <c r="F111" s="20"/>
      <c r="G111" s="20"/>
    </row>
    <row r="112" spans="1:7" ht="19.5" customHeight="1">
      <c r="A112" s="20"/>
      <c r="B112" s="20"/>
      <c r="C112" s="20"/>
      <c r="D112" s="20"/>
      <c r="E112" s="20"/>
      <c r="F112" s="20"/>
      <c r="G112" s="20"/>
    </row>
    <row r="113" spans="1:7" ht="19.5" customHeight="1">
      <c r="A113" s="20"/>
      <c r="B113" s="20"/>
      <c r="C113" s="20"/>
      <c r="D113" s="20"/>
      <c r="E113" s="20"/>
      <c r="F113" s="20"/>
      <c r="G113" s="20"/>
    </row>
    <row r="114" spans="1:7" ht="19.5" customHeight="1">
      <c r="A114" s="20"/>
      <c r="B114" s="20"/>
      <c r="C114" s="20"/>
      <c r="D114" s="20"/>
      <c r="E114" s="20"/>
      <c r="F114" s="20"/>
      <c r="G114" s="20"/>
    </row>
    <row r="115" spans="1:7" ht="19.5" customHeight="1">
      <c r="A115" s="20"/>
      <c r="B115" s="20"/>
      <c r="C115" s="20"/>
      <c r="D115" s="20"/>
      <c r="E115" s="20"/>
      <c r="F115" s="20"/>
      <c r="G115" s="20"/>
    </row>
    <row r="116" spans="1:7" ht="19.5" customHeight="1">
      <c r="A116" s="20"/>
      <c r="B116" s="20"/>
      <c r="C116" s="20"/>
      <c r="D116" s="20"/>
      <c r="E116" s="20"/>
      <c r="F116" s="20"/>
      <c r="G116" s="20"/>
    </row>
    <row r="117" spans="1:7" ht="19.5" customHeight="1">
      <c r="A117" s="20"/>
      <c r="B117" s="20"/>
      <c r="C117" s="20"/>
      <c r="D117" s="20"/>
      <c r="E117" s="20"/>
      <c r="F117" s="20"/>
      <c r="G117" s="20"/>
    </row>
    <row r="118" spans="1:7" ht="19.5" customHeight="1">
      <c r="A118" s="20"/>
      <c r="B118" s="20"/>
      <c r="C118" s="20"/>
      <c r="D118" s="20"/>
      <c r="E118" s="20"/>
      <c r="F118" s="20"/>
      <c r="G118" s="20"/>
    </row>
    <row r="119" spans="1:7" ht="19.5" customHeight="1">
      <c r="A119" s="20"/>
      <c r="B119" s="20"/>
      <c r="C119" s="20"/>
      <c r="D119" s="20"/>
      <c r="E119" s="20"/>
      <c r="F119" s="20"/>
      <c r="G119" s="20"/>
    </row>
    <row r="120" spans="1:7" ht="19.5" customHeight="1">
      <c r="A120" s="20"/>
      <c r="B120" s="20"/>
      <c r="C120" s="20"/>
      <c r="D120" s="20"/>
      <c r="E120" s="20"/>
      <c r="F120" s="20"/>
      <c r="G120" s="20"/>
    </row>
    <row r="121" spans="1:7" ht="19.5" customHeight="1">
      <c r="A121" s="20"/>
      <c r="B121" s="20"/>
      <c r="C121" s="20"/>
      <c r="D121" s="20"/>
      <c r="E121" s="20"/>
      <c r="F121" s="20"/>
      <c r="G121" s="20"/>
    </row>
    <row r="122" spans="1:7" ht="19.5" customHeight="1">
      <c r="A122" s="20"/>
      <c r="B122" s="20"/>
      <c r="C122" s="20"/>
      <c r="D122" s="20"/>
      <c r="E122" s="20"/>
      <c r="F122" s="20"/>
      <c r="G122" s="20"/>
    </row>
    <row r="123" spans="1:7" ht="19.5" customHeight="1">
      <c r="A123" s="20"/>
      <c r="B123" s="20"/>
      <c r="C123" s="20"/>
      <c r="D123" s="20"/>
      <c r="E123" s="20"/>
      <c r="F123" s="20"/>
      <c r="G123" s="20"/>
    </row>
    <row r="124" spans="1:7" ht="19.5" customHeight="1">
      <c r="A124" s="20"/>
      <c r="B124" s="20"/>
      <c r="C124" s="20"/>
      <c r="D124" s="20"/>
      <c r="E124" s="20"/>
      <c r="F124" s="20"/>
      <c r="G124" s="20"/>
    </row>
    <row r="125" spans="1:7" ht="19.5" customHeight="1">
      <c r="A125" s="20"/>
      <c r="B125" s="20"/>
      <c r="C125" s="20"/>
      <c r="D125" s="20"/>
      <c r="E125" s="20"/>
      <c r="F125" s="20"/>
      <c r="G125" s="20"/>
    </row>
    <row r="126" spans="1:7" ht="19.5" customHeight="1">
      <c r="A126" s="20"/>
      <c r="B126" s="20"/>
      <c r="C126" s="20"/>
      <c r="D126" s="20"/>
      <c r="E126" s="20"/>
      <c r="F126" s="20"/>
      <c r="G126" s="20"/>
    </row>
    <row r="127" spans="1:7" ht="19.5" customHeight="1">
      <c r="A127" s="20"/>
      <c r="B127" s="20"/>
      <c r="C127" s="20"/>
      <c r="D127" s="20"/>
      <c r="E127" s="20"/>
      <c r="F127" s="20"/>
      <c r="G127" s="20"/>
    </row>
    <row r="128" spans="1:7" ht="19.5" customHeight="1">
      <c r="A128" s="20"/>
      <c r="B128" s="20"/>
      <c r="C128" s="20"/>
      <c r="D128" s="20"/>
      <c r="E128" s="20"/>
      <c r="F128" s="20"/>
      <c r="G128" s="20"/>
    </row>
    <row r="129" spans="1:7" ht="19.5" customHeight="1">
      <c r="A129" s="20"/>
      <c r="B129" s="20"/>
      <c r="C129" s="20"/>
      <c r="D129" s="20"/>
      <c r="E129" s="20"/>
      <c r="F129" s="20"/>
      <c r="G129" s="20"/>
    </row>
    <row r="130" spans="1:7" ht="19.5" customHeight="1">
      <c r="A130" s="20"/>
      <c r="B130" s="20"/>
      <c r="C130" s="20"/>
      <c r="D130" s="20"/>
      <c r="E130" s="20"/>
      <c r="F130" s="20"/>
      <c r="G130" s="20"/>
    </row>
    <row r="131" spans="1:7">
      <c r="A131" s="20"/>
      <c r="B131" s="20"/>
      <c r="C131" s="20"/>
      <c r="D131" s="20"/>
      <c r="E131" s="20"/>
      <c r="F131" s="20"/>
      <c r="G131" s="20"/>
    </row>
    <row r="132" spans="1:7">
      <c r="A132" s="20"/>
      <c r="B132" s="20"/>
      <c r="C132" s="20"/>
      <c r="D132" s="20"/>
      <c r="E132" s="20"/>
      <c r="F132" s="20"/>
      <c r="G132" s="20"/>
    </row>
    <row r="133" spans="1:7">
      <c r="A133" s="20"/>
      <c r="B133" s="20"/>
      <c r="C133" s="20"/>
      <c r="D133" s="20"/>
      <c r="E133" s="20"/>
      <c r="F133" s="20"/>
      <c r="G133" s="20"/>
    </row>
    <row r="134" spans="1:7">
      <c r="A134" s="20"/>
      <c r="B134" s="20"/>
      <c r="C134" s="20"/>
      <c r="D134" s="20"/>
      <c r="E134" s="20"/>
      <c r="F134" s="20"/>
      <c r="G134" s="20"/>
    </row>
    <row r="135" spans="1:7">
      <c r="A135" s="20"/>
      <c r="B135" s="20"/>
      <c r="C135" s="20"/>
      <c r="D135" s="20"/>
      <c r="E135" s="20"/>
      <c r="F135" s="20"/>
      <c r="G135" s="20"/>
    </row>
    <row r="136" spans="1:7">
      <c r="A136" s="20"/>
      <c r="B136" s="20"/>
      <c r="C136" s="20"/>
      <c r="D136" s="20"/>
      <c r="E136" s="20"/>
      <c r="F136" s="20"/>
      <c r="G136" s="20"/>
    </row>
    <row r="137" spans="1:7">
      <c r="A137" s="20"/>
      <c r="B137" s="20"/>
      <c r="C137" s="20"/>
      <c r="D137" s="20"/>
      <c r="E137" s="20"/>
      <c r="F137" s="20"/>
      <c r="G137" s="20"/>
    </row>
    <row r="138" spans="1:7">
      <c r="A138" s="20"/>
      <c r="B138" s="20"/>
      <c r="C138" s="20"/>
      <c r="D138" s="20"/>
      <c r="E138" s="20"/>
      <c r="F138" s="20"/>
      <c r="G138" s="20"/>
    </row>
    <row r="139" spans="1:7">
      <c r="A139" s="20"/>
      <c r="B139" s="20"/>
      <c r="C139" s="20"/>
      <c r="D139" s="20"/>
      <c r="E139" s="20"/>
      <c r="F139" s="20"/>
      <c r="G139" s="20"/>
    </row>
    <row r="140" spans="1:7">
      <c r="A140" s="20"/>
      <c r="B140" s="20"/>
      <c r="C140" s="20"/>
      <c r="D140" s="20"/>
      <c r="E140" s="20"/>
      <c r="F140" s="20"/>
      <c r="G140" s="20"/>
    </row>
    <row r="141" spans="1:7">
      <c r="A141" s="20"/>
      <c r="B141" s="20"/>
      <c r="C141" s="20"/>
      <c r="D141" s="20"/>
      <c r="E141" s="20"/>
      <c r="F141" s="20"/>
      <c r="G141" s="20"/>
    </row>
    <row r="142" spans="1:7">
      <c r="A142" s="20"/>
      <c r="B142" s="20"/>
      <c r="C142" s="20"/>
      <c r="D142" s="20"/>
      <c r="E142" s="20"/>
      <c r="F142" s="20"/>
      <c r="G142" s="20"/>
    </row>
    <row r="143" spans="1:7">
      <c r="A143" s="20"/>
      <c r="B143" s="20"/>
      <c r="C143" s="20"/>
      <c r="D143" s="20"/>
      <c r="E143" s="20"/>
      <c r="F143" s="20"/>
      <c r="G143" s="20"/>
    </row>
    <row r="144" spans="1:7">
      <c r="A144" s="20"/>
      <c r="B144" s="20"/>
      <c r="C144" s="20"/>
      <c r="D144" s="20"/>
      <c r="E144" s="20"/>
      <c r="F144" s="20"/>
      <c r="G144" s="20"/>
    </row>
    <row r="145" spans="1:7">
      <c r="A145" s="20"/>
      <c r="B145" s="20"/>
      <c r="C145" s="20"/>
      <c r="D145" s="20"/>
      <c r="E145" s="20"/>
      <c r="F145" s="20"/>
      <c r="G145" s="20"/>
    </row>
    <row r="146" spans="1:7">
      <c r="A146" s="20"/>
      <c r="B146" s="20"/>
      <c r="C146" s="20"/>
      <c r="D146" s="20"/>
      <c r="E146" s="20"/>
      <c r="F146" s="20"/>
      <c r="G146" s="20"/>
    </row>
    <row r="147" spans="1:7">
      <c r="A147" s="20"/>
      <c r="B147" s="20"/>
      <c r="C147" s="20"/>
      <c r="D147" s="20"/>
      <c r="E147" s="20"/>
      <c r="F147" s="20"/>
      <c r="G147" s="20"/>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row r="882" spans="1:7">
      <c r="A882" s="20"/>
      <c r="B882" s="20"/>
      <c r="C882" s="20"/>
      <c r="D882" s="20"/>
      <c r="E882" s="20"/>
      <c r="F882" s="20"/>
      <c r="G882" s="20"/>
    </row>
    <row r="883" spans="1:7">
      <c r="A883" s="20"/>
      <c r="B883" s="20"/>
      <c r="C883" s="20"/>
      <c r="D883" s="20"/>
      <c r="E883" s="20"/>
      <c r="F883" s="20"/>
      <c r="G883" s="20"/>
    </row>
    <row r="884" spans="1:7">
      <c r="A884" s="20"/>
      <c r="B884" s="20"/>
      <c r="C884" s="20"/>
      <c r="D884" s="20"/>
      <c r="E884" s="20"/>
      <c r="F884" s="20"/>
      <c r="G884" s="20"/>
    </row>
    <row r="885" spans="1:7">
      <c r="A885" s="20"/>
      <c r="B885" s="20"/>
      <c r="C885" s="20"/>
      <c r="D885" s="20"/>
      <c r="E885" s="20"/>
      <c r="F885" s="20"/>
      <c r="G885" s="20"/>
    </row>
    <row r="886" spans="1:7">
      <c r="A886" s="20"/>
      <c r="B886" s="20"/>
      <c r="C886" s="20"/>
      <c r="D886" s="20"/>
      <c r="E886" s="20"/>
      <c r="F886" s="20"/>
      <c r="G886" s="20"/>
    </row>
    <row r="887" spans="1:7">
      <c r="A887" s="20"/>
      <c r="B887" s="20"/>
      <c r="C887" s="20"/>
      <c r="D887" s="20"/>
      <c r="E887" s="20"/>
      <c r="F887" s="20"/>
      <c r="G887" s="20"/>
    </row>
    <row r="888" spans="1:7">
      <c r="A888" s="20"/>
      <c r="B888" s="20"/>
      <c r="C888" s="20"/>
      <c r="D888" s="20"/>
      <c r="E888" s="20"/>
      <c r="F888" s="20"/>
      <c r="G888" s="20"/>
    </row>
    <row r="889" spans="1:7">
      <c r="A889" s="20"/>
      <c r="B889" s="20"/>
      <c r="C889" s="20"/>
      <c r="D889" s="20"/>
      <c r="E889" s="20"/>
      <c r="F889" s="20"/>
      <c r="G889" s="20"/>
    </row>
    <row r="890" spans="1:7">
      <c r="A890" s="20"/>
      <c r="B890" s="20"/>
      <c r="C890" s="20"/>
      <c r="D890" s="20"/>
      <c r="E890" s="20"/>
      <c r="F890" s="20"/>
      <c r="G890" s="20"/>
    </row>
    <row r="891" spans="1:7">
      <c r="A891" s="20"/>
      <c r="B891" s="20"/>
      <c r="C891" s="20"/>
      <c r="D891" s="20"/>
      <c r="E891" s="20"/>
      <c r="F891" s="20"/>
      <c r="G891" s="20"/>
    </row>
    <row r="892" spans="1:7">
      <c r="A892" s="20"/>
      <c r="B892" s="20"/>
      <c r="C892" s="20"/>
      <c r="D892" s="20"/>
      <c r="E892" s="20"/>
      <c r="F892" s="20"/>
      <c r="G892" s="20"/>
    </row>
    <row r="893" spans="1:7">
      <c r="A893" s="20"/>
      <c r="B893" s="20"/>
      <c r="C893" s="20"/>
      <c r="D893" s="20"/>
      <c r="E893" s="20"/>
      <c r="F893" s="20"/>
      <c r="G893" s="20"/>
    </row>
    <row r="894" spans="1:7">
      <c r="A894" s="20"/>
      <c r="B894" s="20"/>
      <c r="C894" s="20"/>
      <c r="D894" s="20"/>
      <c r="E894" s="20"/>
      <c r="F894" s="20"/>
      <c r="G894" s="20"/>
    </row>
    <row r="895" spans="1:7">
      <c r="A895" s="20"/>
      <c r="B895" s="20"/>
      <c r="C895" s="20"/>
      <c r="D895" s="20"/>
      <c r="E895" s="20"/>
      <c r="F895" s="20"/>
      <c r="G895" s="20"/>
    </row>
    <row r="896" spans="1:7">
      <c r="A896" s="20"/>
      <c r="B896" s="20"/>
      <c r="C896" s="20"/>
      <c r="D896" s="20"/>
      <c r="E896" s="20"/>
      <c r="F896" s="20"/>
      <c r="G896" s="20"/>
    </row>
    <row r="897" spans="1:7">
      <c r="A897" s="20"/>
      <c r="B897" s="20"/>
      <c r="C897" s="20"/>
      <c r="D897" s="20"/>
      <c r="E897" s="20"/>
      <c r="F897" s="20"/>
      <c r="G897" s="20"/>
    </row>
    <row r="898" spans="1:7">
      <c r="A898" s="20"/>
      <c r="B898" s="20"/>
      <c r="C898" s="20"/>
      <c r="D898" s="20"/>
      <c r="E898" s="20"/>
      <c r="F898" s="20"/>
      <c r="G898" s="20"/>
    </row>
    <row r="899" spans="1:7">
      <c r="A899" s="20"/>
      <c r="B899" s="20"/>
      <c r="C899" s="20"/>
      <c r="D899" s="20"/>
      <c r="E899" s="20"/>
      <c r="F899" s="20"/>
      <c r="G899" s="20"/>
    </row>
    <row r="900" spans="1:7">
      <c r="A900" s="20"/>
      <c r="B900" s="20"/>
      <c r="C900" s="20"/>
      <c r="D900" s="20"/>
      <c r="E900" s="20"/>
      <c r="F900" s="20"/>
      <c r="G900" s="20"/>
    </row>
    <row r="901" spans="1:7">
      <c r="A901" s="20"/>
      <c r="B901" s="20"/>
      <c r="C901" s="20"/>
      <c r="D901" s="20"/>
      <c r="E901" s="20"/>
      <c r="F901" s="20"/>
      <c r="G901" s="20"/>
    </row>
    <row r="902" spans="1:7">
      <c r="A902" s="20"/>
      <c r="B902" s="20"/>
      <c r="C902" s="20"/>
      <c r="D902" s="20"/>
      <c r="E902" s="20"/>
      <c r="F902" s="20"/>
      <c r="G902" s="20"/>
    </row>
    <row r="903" spans="1:7">
      <c r="A903" s="20"/>
      <c r="B903" s="20"/>
      <c r="C903" s="20"/>
      <c r="D903" s="20"/>
      <c r="E903" s="20"/>
      <c r="F903" s="20"/>
      <c r="G903" s="20"/>
    </row>
    <row r="904" spans="1:7">
      <c r="A904" s="20"/>
      <c r="B904" s="20"/>
      <c r="C904" s="20"/>
      <c r="D904" s="20"/>
      <c r="E904" s="20"/>
      <c r="F904" s="20"/>
      <c r="G904" s="20"/>
    </row>
    <row r="905" spans="1:7">
      <c r="A905" s="20"/>
      <c r="B905" s="20"/>
      <c r="C905" s="20"/>
      <c r="D905" s="20"/>
      <c r="E905" s="20"/>
      <c r="F905" s="20"/>
      <c r="G905" s="20"/>
    </row>
    <row r="906" spans="1:7">
      <c r="A906" s="20"/>
      <c r="B906" s="20"/>
      <c r="C906" s="20"/>
      <c r="D906" s="20"/>
      <c r="E906" s="20"/>
      <c r="F906" s="20"/>
      <c r="G906" s="20"/>
    </row>
    <row r="907" spans="1:7">
      <c r="A907" s="20"/>
      <c r="B907" s="20"/>
      <c r="C907" s="20"/>
      <c r="D907" s="20"/>
      <c r="E907" s="20"/>
      <c r="F907" s="20"/>
      <c r="G907" s="20"/>
    </row>
    <row r="908" spans="1:7">
      <c r="A908" s="20"/>
      <c r="B908" s="20"/>
      <c r="C908" s="20"/>
      <c r="D908" s="20"/>
      <c r="E908" s="20"/>
      <c r="F908" s="20"/>
      <c r="G908" s="20"/>
    </row>
    <row r="909" spans="1:7">
      <c r="A909" s="20"/>
      <c r="B909" s="20"/>
      <c r="C909" s="20"/>
      <c r="D909" s="20"/>
      <c r="E909" s="20"/>
      <c r="F909" s="20"/>
      <c r="G909" s="20"/>
    </row>
    <row r="910" spans="1:7">
      <c r="A910" s="20"/>
      <c r="B910" s="20"/>
      <c r="C910" s="20"/>
      <c r="D910" s="20"/>
      <c r="E910" s="20"/>
      <c r="F910" s="20"/>
      <c r="G910" s="20"/>
    </row>
  </sheetData>
  <mergeCells count="4">
    <mergeCell ref="A1:D1"/>
    <mergeCell ref="B11:B12"/>
    <mergeCell ref="B25:B26"/>
    <mergeCell ref="B39:B40"/>
  </mergeCells>
  <hyperlinks>
    <hyperlink ref="C11" r:id="rId1" xr:uid="{00000000-0004-0000-0F00-000000000000}"/>
    <hyperlink ref="C25" r:id="rId2" xr:uid="{00000000-0004-0000-0F00-000001000000}"/>
    <hyperlink ref="C39" r:id="rId3" xr:uid="{00000000-0004-0000-0F00-000002000000}"/>
    <hyperlink ref="A1:D1" location="'Quadre de comandament'!D88" display="Indicadors del procés P.310.4.2 Accés i selecció del personal docent i investigador i del personal tècnic, de gestió i d’administració i serveis" xr:uid="{EAA727AC-E9B5-41BE-872D-282A45F59FFD}"/>
  </hyperlinks>
  <pageMargins left="0.7" right="0.7" top="0.75" bottom="0.75" header="0.3" footer="0.3"/>
  <pageSetup paperSize="9" orientation="portrait"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79998168889431442"/>
  </sheetPr>
  <dimension ref="A1:G916"/>
  <sheetViews>
    <sheetView workbookViewId="0">
      <pane ySplit="1" topLeftCell="A2" activePane="bottomLeft" state="frozen"/>
      <selection pane="bottomLeft" activeCell="B2" sqref="B2"/>
    </sheetView>
  </sheetViews>
  <sheetFormatPr baseColWidth="10" defaultColWidth="12.7109375" defaultRowHeight="12.75"/>
  <cols>
    <col min="1" max="1" width="3.42578125" style="44" customWidth="1"/>
    <col min="2" max="2" width="27.7109375" style="44" customWidth="1"/>
    <col min="3" max="3" width="119.140625" style="44" customWidth="1"/>
    <col min="4" max="4" width="3.42578125" style="44" customWidth="1"/>
    <col min="5" max="5" width="14.140625" style="44" customWidth="1"/>
    <col min="6" max="7" width="9" style="44" customWidth="1"/>
    <col min="8" max="16384" width="12.7109375" style="44"/>
  </cols>
  <sheetData>
    <row r="1" spans="1:7" ht="22.5" customHeight="1">
      <c r="A1" s="1068" t="s">
        <v>1272</v>
      </c>
      <c r="B1" s="1068"/>
      <c r="C1" s="1068"/>
      <c r="D1" s="1068"/>
      <c r="E1" s="49"/>
      <c r="F1" s="49"/>
      <c r="G1" s="49"/>
    </row>
    <row r="2" spans="1:7" ht="22.5" customHeight="1">
      <c r="A2" s="20"/>
      <c r="B2" s="20"/>
      <c r="C2" s="20"/>
      <c r="D2" s="20"/>
      <c r="E2" s="20"/>
      <c r="F2" s="20"/>
      <c r="G2" s="20"/>
    </row>
    <row r="3" spans="1:7" ht="22.5" customHeight="1">
      <c r="A3" s="20"/>
      <c r="B3" s="21" t="s">
        <v>18</v>
      </c>
      <c r="C3" s="47" t="s">
        <v>332</v>
      </c>
      <c r="D3" s="32"/>
      <c r="E3" s="33"/>
      <c r="F3" s="33"/>
      <c r="G3" s="33"/>
    </row>
    <row r="4" spans="1:7" ht="22.5" customHeight="1">
      <c r="A4" s="20"/>
      <c r="B4" s="22" t="s">
        <v>19</v>
      </c>
      <c r="C4" s="48" t="s">
        <v>773</v>
      </c>
      <c r="D4" s="32"/>
      <c r="E4" s="33"/>
      <c r="F4" s="92"/>
      <c r="G4" s="33"/>
    </row>
    <row r="5" spans="1:7" ht="22.5" customHeight="1">
      <c r="A5" s="20"/>
      <c r="B5" s="22" t="s">
        <v>20</v>
      </c>
      <c r="C5" s="48" t="s">
        <v>775</v>
      </c>
      <c r="D5" s="32"/>
      <c r="E5" s="33"/>
      <c r="F5" s="33"/>
      <c r="G5" s="33"/>
    </row>
    <row r="6" spans="1:7" ht="22.5" customHeight="1">
      <c r="A6" s="20"/>
      <c r="B6" s="22" t="s">
        <v>1367</v>
      </c>
      <c r="C6" s="78" t="s">
        <v>1408</v>
      </c>
      <c r="D6" s="32"/>
      <c r="E6" s="33"/>
      <c r="F6" s="33"/>
      <c r="G6" s="33"/>
    </row>
    <row r="7" spans="1:7" ht="22.5" customHeight="1">
      <c r="A7" s="20"/>
      <c r="B7" s="22" t="s">
        <v>1366</v>
      </c>
      <c r="C7" s="78" t="s">
        <v>1409</v>
      </c>
      <c r="D7" s="32"/>
      <c r="E7" s="33"/>
      <c r="F7" s="33"/>
      <c r="G7" s="33"/>
    </row>
    <row r="8" spans="1:7" ht="25.5">
      <c r="A8" s="20"/>
      <c r="B8" s="23" t="s">
        <v>1368</v>
      </c>
      <c r="C8" s="78" t="s">
        <v>240</v>
      </c>
      <c r="D8" s="32"/>
      <c r="E8" s="33"/>
      <c r="F8" s="33"/>
      <c r="G8" s="33"/>
    </row>
    <row r="9" spans="1:7" ht="22.5" customHeight="1">
      <c r="A9" s="20"/>
      <c r="B9" s="21" t="s">
        <v>1369</v>
      </c>
      <c r="C9" s="78" t="s">
        <v>38</v>
      </c>
      <c r="D9" s="32"/>
      <c r="E9" s="33"/>
      <c r="F9" s="33"/>
      <c r="G9" s="33"/>
    </row>
    <row r="10" spans="1:7" ht="27" customHeight="1">
      <c r="A10" s="20"/>
      <c r="B10" s="24" t="s">
        <v>1370</v>
      </c>
      <c r="C10" s="53" t="s">
        <v>770</v>
      </c>
      <c r="D10" s="32"/>
      <c r="E10" s="33"/>
      <c r="F10" s="33"/>
      <c r="G10" s="33"/>
    </row>
    <row r="11" spans="1:7" ht="24" customHeight="1">
      <c r="A11" s="20"/>
      <c r="B11" s="24" t="s">
        <v>1371</v>
      </c>
      <c r="C11" s="224" t="s">
        <v>771</v>
      </c>
      <c r="D11" s="32"/>
      <c r="E11" s="33"/>
      <c r="F11" s="33"/>
      <c r="G11" s="33"/>
    </row>
    <row r="12" spans="1:7" ht="22.5" customHeight="1">
      <c r="A12" s="20"/>
      <c r="B12" s="24" t="s">
        <v>1372</v>
      </c>
      <c r="C12" s="89" t="s">
        <v>814</v>
      </c>
      <c r="D12" s="32"/>
      <c r="E12" s="33"/>
      <c r="F12" s="33"/>
      <c r="G12" s="33"/>
    </row>
    <row r="13" spans="1:7" ht="9.75" customHeight="1">
      <c r="A13" s="20"/>
      <c r="B13" s="25"/>
      <c r="C13" s="25"/>
      <c r="D13" s="25"/>
      <c r="E13" s="25"/>
      <c r="F13" s="25"/>
      <c r="G13" s="25"/>
    </row>
    <row r="14" spans="1:7" ht="8.25" customHeight="1">
      <c r="A14" s="20"/>
      <c r="B14" s="26"/>
      <c r="C14" s="26"/>
      <c r="D14" s="55"/>
      <c r="E14" s="55"/>
      <c r="F14" s="55"/>
      <c r="G14" s="55"/>
    </row>
    <row r="15" spans="1:7" ht="7.5" customHeight="1">
      <c r="A15" s="20"/>
      <c r="B15" s="20"/>
      <c r="C15" s="20"/>
      <c r="D15" s="56"/>
      <c r="E15" s="57"/>
      <c r="F15" s="57"/>
      <c r="G15" s="57"/>
    </row>
    <row r="16" spans="1:7" ht="22.5" customHeight="1">
      <c r="A16" s="20"/>
      <c r="B16" s="21" t="s">
        <v>18</v>
      </c>
      <c r="C16" s="48" t="s">
        <v>333</v>
      </c>
      <c r="D16" s="32"/>
      <c r="E16" s="33"/>
      <c r="F16" s="33"/>
      <c r="G16" s="33"/>
    </row>
    <row r="17" spans="1:7" ht="22.5" customHeight="1">
      <c r="A17" s="20"/>
      <c r="B17" s="22" t="s">
        <v>19</v>
      </c>
      <c r="C17" s="48" t="s">
        <v>774</v>
      </c>
      <c r="D17" s="32"/>
      <c r="E17" s="33"/>
      <c r="F17" s="33"/>
      <c r="G17" s="33"/>
    </row>
    <row r="18" spans="1:7" ht="22.5" customHeight="1">
      <c r="A18" s="20"/>
      <c r="B18" s="22" t="s">
        <v>20</v>
      </c>
      <c r="C18" s="48" t="s">
        <v>776</v>
      </c>
      <c r="D18" s="32"/>
      <c r="E18" s="33"/>
      <c r="F18" s="33"/>
      <c r="G18" s="33"/>
    </row>
    <row r="19" spans="1:7" ht="22.5" customHeight="1">
      <c r="A19" s="20"/>
      <c r="B19" s="22" t="s">
        <v>1367</v>
      </c>
      <c r="C19" s="1175" t="s">
        <v>1468</v>
      </c>
      <c r="D19" s="32"/>
      <c r="E19" s="33"/>
      <c r="F19" s="33"/>
      <c r="G19" s="33"/>
    </row>
    <row r="20" spans="1:7" ht="22.5" customHeight="1">
      <c r="A20" s="20"/>
      <c r="B20" s="22" t="s">
        <v>1366</v>
      </c>
      <c r="C20" s="1175" t="s">
        <v>1390</v>
      </c>
      <c r="D20" s="32"/>
      <c r="E20" s="33"/>
      <c r="F20" s="33"/>
      <c r="G20" s="33"/>
    </row>
    <row r="21" spans="1:7" ht="25.5">
      <c r="A21" s="20"/>
      <c r="B21" s="23" t="s">
        <v>1368</v>
      </c>
      <c r="C21" s="78" t="s">
        <v>240</v>
      </c>
      <c r="D21" s="32"/>
      <c r="E21" s="33"/>
      <c r="F21" s="33"/>
      <c r="G21" s="33"/>
    </row>
    <row r="22" spans="1:7" ht="22.5" customHeight="1">
      <c r="A22" s="20"/>
      <c r="B22" s="21" t="s">
        <v>1369</v>
      </c>
      <c r="C22" s="78" t="s">
        <v>38</v>
      </c>
      <c r="D22" s="32"/>
      <c r="E22" s="33"/>
      <c r="F22" s="33"/>
      <c r="G22" s="33"/>
    </row>
    <row r="23" spans="1:7" ht="22.5" customHeight="1">
      <c r="A23" s="20"/>
      <c r="B23" s="24" t="s">
        <v>1370</v>
      </c>
      <c r="C23" s="53" t="s">
        <v>770</v>
      </c>
      <c r="D23" s="32"/>
      <c r="E23" s="33"/>
      <c r="F23" s="33"/>
      <c r="G23" s="33"/>
    </row>
    <row r="24" spans="1:7" ht="22.5" customHeight="1">
      <c r="A24" s="20"/>
      <c r="B24" s="24" t="s">
        <v>1371</v>
      </c>
      <c r="C24" s="224" t="s">
        <v>771</v>
      </c>
      <c r="D24" s="32"/>
      <c r="E24" s="33"/>
      <c r="F24" s="33"/>
      <c r="G24" s="33"/>
    </row>
    <row r="25" spans="1:7" ht="22.5" customHeight="1">
      <c r="A25" s="20"/>
      <c r="B25" s="24" t="s">
        <v>1372</v>
      </c>
      <c r="C25" s="78" t="s">
        <v>815</v>
      </c>
      <c r="D25" s="32"/>
      <c r="E25" s="33"/>
      <c r="F25" s="33"/>
      <c r="G25" s="33"/>
    </row>
    <row r="26" spans="1:7" ht="9.75" customHeight="1">
      <c r="A26" s="20"/>
      <c r="B26" s="25"/>
      <c r="C26" s="25"/>
      <c r="D26" s="25"/>
      <c r="E26" s="25"/>
      <c r="F26" s="25"/>
      <c r="G26" s="25"/>
    </row>
    <row r="27" spans="1:7" ht="8.25" customHeight="1">
      <c r="A27" s="20"/>
      <c r="B27" s="26"/>
      <c r="C27" s="26"/>
      <c r="D27" s="55"/>
      <c r="E27" s="55"/>
      <c r="F27" s="55"/>
      <c r="G27" s="55"/>
    </row>
    <row r="28" spans="1:7" ht="7.5" customHeight="1">
      <c r="A28" s="20"/>
      <c r="B28" s="20"/>
      <c r="C28" s="20"/>
      <c r="D28" s="20"/>
      <c r="E28" s="27"/>
      <c r="F28" s="27"/>
      <c r="G28" s="27"/>
    </row>
    <row r="29" spans="1:7" ht="22.5" customHeight="1">
      <c r="A29" s="20"/>
      <c r="B29" s="21" t="s">
        <v>18</v>
      </c>
      <c r="C29" s="48" t="s">
        <v>334</v>
      </c>
      <c r="D29" s="32"/>
      <c r="E29" s="33"/>
      <c r="F29" s="33"/>
      <c r="G29" s="33"/>
    </row>
    <row r="30" spans="1:7" ht="22.5" customHeight="1">
      <c r="A30" s="20"/>
      <c r="B30" s="22" t="s">
        <v>19</v>
      </c>
      <c r="C30" s="48" t="s">
        <v>35</v>
      </c>
      <c r="D30" s="32"/>
      <c r="E30" s="33"/>
      <c r="F30" s="33"/>
      <c r="G30" s="33"/>
    </row>
    <row r="31" spans="1:7" ht="22.5" customHeight="1">
      <c r="A31" s="20"/>
      <c r="B31" s="22" t="s">
        <v>20</v>
      </c>
      <c r="C31" s="48" t="s">
        <v>1301</v>
      </c>
      <c r="D31" s="32"/>
      <c r="E31" s="33"/>
      <c r="F31" s="33"/>
      <c r="G31" s="33"/>
    </row>
    <row r="32" spans="1:7" ht="22.5" customHeight="1">
      <c r="A32" s="20"/>
      <c r="B32" s="22" t="s">
        <v>1367</v>
      </c>
      <c r="C32" s="78" t="s">
        <v>1373</v>
      </c>
      <c r="D32" s="32"/>
      <c r="E32" s="33"/>
      <c r="F32" s="33"/>
      <c r="G32" s="33"/>
    </row>
    <row r="33" spans="1:7" ht="22.5" customHeight="1">
      <c r="A33" s="20"/>
      <c r="B33" s="22" t="s">
        <v>1366</v>
      </c>
      <c r="C33" s="78" t="s">
        <v>1374</v>
      </c>
      <c r="D33" s="32"/>
      <c r="E33" s="33"/>
      <c r="F33" s="33"/>
      <c r="G33" s="33"/>
    </row>
    <row r="34" spans="1:7" ht="25.5">
      <c r="A34" s="20"/>
      <c r="B34" s="23" t="s">
        <v>1368</v>
      </c>
      <c r="C34" s="78" t="s">
        <v>240</v>
      </c>
      <c r="D34" s="32"/>
      <c r="E34" s="33"/>
      <c r="F34" s="33"/>
      <c r="G34" s="33"/>
    </row>
    <row r="35" spans="1:7" ht="22.5" customHeight="1">
      <c r="A35" s="20"/>
      <c r="B35" s="21" t="s">
        <v>1369</v>
      </c>
      <c r="C35" s="46" t="s">
        <v>38</v>
      </c>
      <c r="D35" s="32"/>
      <c r="E35" s="33"/>
      <c r="F35" s="33"/>
      <c r="G35" s="33"/>
    </row>
    <row r="36" spans="1:7" ht="22.5" customHeight="1">
      <c r="A36" s="20"/>
      <c r="B36" s="24" t="s">
        <v>1370</v>
      </c>
      <c r="C36" s="150" t="s">
        <v>237</v>
      </c>
      <c r="D36" s="32"/>
      <c r="E36" s="33"/>
      <c r="F36" s="33"/>
      <c r="G36" s="33"/>
    </row>
    <row r="37" spans="1:7" ht="22.5" customHeight="1">
      <c r="A37" s="20"/>
      <c r="B37" s="24" t="s">
        <v>1371</v>
      </c>
      <c r="C37" s="150" t="s">
        <v>199</v>
      </c>
      <c r="D37" s="64"/>
      <c r="E37" s="79"/>
      <c r="F37" s="33"/>
      <c r="G37" s="33"/>
    </row>
    <row r="38" spans="1:7" ht="22.5" customHeight="1">
      <c r="A38" s="20"/>
      <c r="B38" s="24" t="s">
        <v>1372</v>
      </c>
      <c r="C38" s="94" t="s">
        <v>353</v>
      </c>
      <c r="D38" s="32"/>
      <c r="E38" s="33"/>
      <c r="F38" s="33"/>
      <c r="G38" s="33"/>
    </row>
    <row r="39" spans="1:7" ht="19.5" customHeight="1">
      <c r="A39" s="20"/>
      <c r="B39" s="20"/>
      <c r="C39" s="20"/>
      <c r="D39" s="20"/>
      <c r="E39" s="20"/>
      <c r="F39" s="20"/>
      <c r="G39" s="20"/>
    </row>
    <row r="40" spans="1:7" ht="19.5" customHeight="1">
      <c r="A40" s="20"/>
      <c r="B40" s="20"/>
      <c r="C40" s="20"/>
      <c r="D40" s="20"/>
      <c r="E40" s="20"/>
      <c r="F40" s="20"/>
      <c r="G40" s="20"/>
    </row>
    <row r="41" spans="1:7" ht="19.5" customHeight="1">
      <c r="A41" s="20"/>
      <c r="B41" s="20"/>
      <c r="C41" s="20"/>
      <c r="D41" s="20"/>
      <c r="E41" s="20"/>
      <c r="F41" s="20"/>
      <c r="G41" s="20"/>
    </row>
    <row r="42" spans="1:7" ht="19.5" customHeight="1">
      <c r="A42" s="20"/>
      <c r="B42" s="20"/>
      <c r="C42" s="20"/>
      <c r="D42" s="20"/>
      <c r="E42" s="20"/>
      <c r="F42" s="20"/>
      <c r="G42" s="20"/>
    </row>
    <row r="43" spans="1:7" ht="19.5" customHeight="1">
      <c r="A43" s="20"/>
      <c r="B43" s="20"/>
      <c r="C43" s="20"/>
      <c r="D43" s="20"/>
      <c r="E43" s="20"/>
      <c r="F43" s="20"/>
      <c r="G43" s="20"/>
    </row>
    <row r="44" spans="1:7" ht="19.5" customHeight="1">
      <c r="A44" s="20"/>
      <c r="B44" s="20"/>
      <c r="C44" s="20"/>
      <c r="D44" s="20"/>
      <c r="E44" s="20"/>
      <c r="F44" s="20"/>
      <c r="G44" s="20"/>
    </row>
    <row r="45" spans="1:7" ht="19.5" customHeight="1">
      <c r="A45" s="20"/>
      <c r="B45" s="20"/>
      <c r="C45" s="20"/>
      <c r="D45" s="20"/>
      <c r="E45" s="20"/>
      <c r="F45" s="20"/>
      <c r="G45" s="20"/>
    </row>
    <row r="46" spans="1:7" ht="19.5" customHeight="1">
      <c r="A46" s="20"/>
      <c r="B46" s="20"/>
      <c r="C46" s="20"/>
      <c r="D46" s="20"/>
      <c r="E46" s="20"/>
      <c r="F46" s="20"/>
      <c r="G46" s="20"/>
    </row>
    <row r="47" spans="1:7" ht="19.5" customHeight="1">
      <c r="A47" s="20"/>
      <c r="B47" s="20"/>
      <c r="C47" s="20"/>
      <c r="D47" s="20"/>
      <c r="E47" s="20"/>
      <c r="F47" s="20"/>
      <c r="G47" s="20"/>
    </row>
    <row r="48" spans="1:7" ht="19.5" customHeight="1">
      <c r="A48" s="20"/>
      <c r="B48" s="20"/>
      <c r="C48" s="20"/>
      <c r="D48" s="20"/>
      <c r="E48" s="20"/>
      <c r="F48" s="20"/>
      <c r="G48" s="20"/>
    </row>
    <row r="49" spans="1:7" ht="19.5" customHeight="1">
      <c r="A49" s="20"/>
      <c r="B49" s="20"/>
      <c r="C49" s="20"/>
      <c r="D49" s="20"/>
      <c r="E49" s="20"/>
      <c r="F49" s="20"/>
      <c r="G49" s="20"/>
    </row>
    <row r="50" spans="1:7" ht="19.5" customHeight="1">
      <c r="A50" s="20"/>
      <c r="B50" s="20"/>
      <c r="C50" s="20"/>
      <c r="D50" s="20"/>
      <c r="E50" s="20"/>
      <c r="F50" s="20"/>
      <c r="G50" s="20"/>
    </row>
    <row r="51" spans="1:7" ht="19.5" customHeight="1">
      <c r="A51" s="20"/>
      <c r="B51" s="20"/>
      <c r="C51" s="20"/>
      <c r="D51" s="20"/>
      <c r="E51" s="20"/>
      <c r="F51" s="20"/>
      <c r="G51" s="20"/>
    </row>
    <row r="52" spans="1:7" ht="19.5" customHeight="1">
      <c r="A52" s="20"/>
      <c r="B52" s="20"/>
      <c r="C52" s="20"/>
      <c r="D52" s="20"/>
      <c r="E52" s="20"/>
      <c r="F52" s="20"/>
      <c r="G52" s="20"/>
    </row>
    <row r="53" spans="1:7" ht="19.5" customHeight="1">
      <c r="A53" s="20"/>
      <c r="B53" s="20"/>
      <c r="C53" s="20"/>
      <c r="D53" s="20"/>
      <c r="E53" s="20"/>
      <c r="F53" s="20"/>
      <c r="G53" s="20"/>
    </row>
    <row r="54" spans="1:7" ht="19.5" customHeight="1">
      <c r="A54" s="20"/>
      <c r="B54" s="20"/>
      <c r="C54" s="20"/>
      <c r="D54" s="20"/>
      <c r="E54" s="20"/>
      <c r="F54" s="20"/>
      <c r="G54" s="20"/>
    </row>
    <row r="55" spans="1:7" ht="19.5" customHeight="1">
      <c r="A55" s="20"/>
      <c r="B55" s="20"/>
      <c r="C55" s="20"/>
      <c r="D55" s="20"/>
      <c r="E55" s="20"/>
      <c r="F55" s="20"/>
      <c r="G55" s="20"/>
    </row>
    <row r="56" spans="1:7" ht="19.5" customHeight="1">
      <c r="A56" s="20"/>
      <c r="B56" s="20"/>
      <c r="C56" s="20"/>
      <c r="D56" s="20"/>
      <c r="E56" s="20"/>
      <c r="F56" s="20"/>
      <c r="G56" s="20"/>
    </row>
    <row r="57" spans="1:7" ht="19.5" customHeight="1">
      <c r="A57" s="20"/>
      <c r="B57" s="20"/>
      <c r="C57" s="20"/>
      <c r="D57" s="20"/>
      <c r="E57" s="20"/>
      <c r="F57" s="20"/>
      <c r="G57" s="20"/>
    </row>
    <row r="58" spans="1:7" ht="19.5" customHeight="1">
      <c r="A58" s="20"/>
      <c r="B58" s="20"/>
      <c r="C58" s="20"/>
      <c r="D58" s="20"/>
      <c r="E58" s="20"/>
      <c r="F58" s="20"/>
      <c r="G58" s="20"/>
    </row>
    <row r="59" spans="1:7" ht="19.5" customHeight="1">
      <c r="A59" s="20"/>
      <c r="B59" s="20"/>
      <c r="C59" s="20"/>
      <c r="D59" s="20"/>
      <c r="E59" s="20"/>
      <c r="F59" s="20"/>
      <c r="G59" s="20"/>
    </row>
    <row r="60" spans="1:7" ht="19.5" customHeight="1">
      <c r="A60" s="20"/>
      <c r="B60" s="20"/>
      <c r="C60" s="20"/>
      <c r="D60" s="20"/>
      <c r="E60" s="20"/>
      <c r="F60" s="20"/>
      <c r="G60" s="20"/>
    </row>
    <row r="61" spans="1:7" ht="19.5" customHeight="1">
      <c r="A61" s="20"/>
      <c r="B61" s="20"/>
      <c r="C61" s="20"/>
      <c r="D61" s="20"/>
      <c r="E61" s="20"/>
      <c r="F61" s="20"/>
      <c r="G61" s="20"/>
    </row>
    <row r="62" spans="1:7" ht="19.5" customHeight="1">
      <c r="A62" s="20"/>
      <c r="B62" s="20"/>
      <c r="C62" s="20"/>
      <c r="D62" s="20"/>
      <c r="E62" s="20"/>
      <c r="F62" s="20"/>
      <c r="G62" s="20"/>
    </row>
    <row r="63" spans="1:7" ht="19.5" customHeight="1">
      <c r="A63" s="20"/>
      <c r="B63" s="20"/>
      <c r="C63" s="20"/>
      <c r="D63" s="20"/>
      <c r="E63" s="20"/>
      <c r="F63" s="20"/>
      <c r="G63" s="20"/>
    </row>
    <row r="64" spans="1:7" ht="19.5" customHeight="1">
      <c r="A64" s="20"/>
      <c r="B64" s="20"/>
      <c r="C64" s="20"/>
      <c r="D64" s="20"/>
      <c r="E64" s="20"/>
      <c r="F64" s="20"/>
      <c r="G64" s="20"/>
    </row>
    <row r="65" spans="1:7" ht="19.5" customHeight="1">
      <c r="A65" s="20"/>
      <c r="B65" s="20"/>
      <c r="C65" s="20"/>
      <c r="D65" s="20"/>
      <c r="E65" s="20"/>
      <c r="F65" s="20"/>
      <c r="G65" s="20"/>
    </row>
    <row r="66" spans="1:7" ht="19.5" customHeight="1">
      <c r="A66" s="20"/>
      <c r="B66" s="20"/>
      <c r="C66" s="20"/>
      <c r="D66" s="20"/>
      <c r="E66" s="20"/>
      <c r="F66" s="20"/>
      <c r="G66" s="20"/>
    </row>
    <row r="67" spans="1:7" ht="19.5" customHeight="1">
      <c r="A67" s="20"/>
      <c r="B67" s="20"/>
      <c r="C67" s="20"/>
      <c r="D67" s="20"/>
      <c r="E67" s="20"/>
      <c r="F67" s="20"/>
      <c r="G67" s="20"/>
    </row>
    <row r="68" spans="1:7" ht="19.5" customHeight="1">
      <c r="A68" s="20"/>
      <c r="B68" s="20"/>
      <c r="C68" s="20"/>
      <c r="D68" s="20"/>
      <c r="E68" s="20"/>
      <c r="F68" s="20"/>
      <c r="G68" s="20"/>
    </row>
    <row r="69" spans="1:7" ht="19.5" customHeight="1">
      <c r="A69" s="20"/>
      <c r="B69" s="20"/>
      <c r="C69" s="20"/>
      <c r="D69" s="20"/>
      <c r="E69" s="20"/>
      <c r="F69" s="20"/>
      <c r="G69" s="20"/>
    </row>
    <row r="70" spans="1:7" ht="19.5" customHeight="1">
      <c r="A70" s="20"/>
      <c r="B70" s="20"/>
      <c r="C70" s="20"/>
      <c r="D70" s="20"/>
      <c r="E70" s="20"/>
      <c r="F70" s="20"/>
      <c r="G70" s="20"/>
    </row>
    <row r="71" spans="1:7" ht="19.5" customHeight="1">
      <c r="A71" s="20"/>
      <c r="B71" s="20"/>
      <c r="C71" s="20"/>
      <c r="D71" s="20"/>
      <c r="E71" s="20"/>
      <c r="F71" s="20"/>
      <c r="G71" s="20"/>
    </row>
    <row r="72" spans="1:7" ht="19.5" customHeight="1">
      <c r="A72" s="20"/>
      <c r="B72" s="20"/>
      <c r="C72" s="20"/>
      <c r="D72" s="20"/>
      <c r="E72" s="20"/>
      <c r="F72" s="20"/>
      <c r="G72" s="20"/>
    </row>
    <row r="73" spans="1:7" ht="19.5" customHeight="1">
      <c r="A73" s="20"/>
      <c r="B73" s="20"/>
      <c r="C73" s="20"/>
      <c r="D73" s="20"/>
      <c r="E73" s="20"/>
      <c r="F73" s="20"/>
      <c r="G73" s="20"/>
    </row>
    <row r="74" spans="1:7" ht="19.5" customHeight="1">
      <c r="A74" s="20"/>
      <c r="B74" s="20"/>
      <c r="C74" s="20"/>
      <c r="D74" s="20"/>
      <c r="E74" s="20"/>
      <c r="F74" s="20"/>
      <c r="G74" s="20"/>
    </row>
    <row r="75" spans="1:7" ht="19.5" customHeight="1">
      <c r="A75" s="20"/>
      <c r="B75" s="20"/>
      <c r="C75" s="20"/>
      <c r="D75" s="20"/>
      <c r="E75" s="20"/>
      <c r="F75" s="20"/>
      <c r="G75" s="20"/>
    </row>
    <row r="76" spans="1:7" ht="19.5" customHeight="1">
      <c r="A76" s="20"/>
      <c r="B76" s="20"/>
      <c r="C76" s="20"/>
      <c r="D76" s="20"/>
      <c r="E76" s="20"/>
      <c r="F76" s="20"/>
      <c r="G76" s="20"/>
    </row>
    <row r="77" spans="1:7" ht="19.5" customHeight="1">
      <c r="A77" s="20"/>
      <c r="B77" s="20"/>
      <c r="C77" s="20"/>
      <c r="D77" s="20"/>
      <c r="E77" s="20"/>
      <c r="F77" s="20"/>
      <c r="G77" s="20"/>
    </row>
    <row r="78" spans="1:7" ht="19.5" customHeight="1">
      <c r="A78" s="20"/>
      <c r="B78" s="20"/>
      <c r="C78" s="20"/>
      <c r="D78" s="20"/>
      <c r="E78" s="20"/>
      <c r="F78" s="20"/>
      <c r="G78" s="20"/>
    </row>
    <row r="79" spans="1:7" ht="19.5" customHeight="1">
      <c r="A79" s="20"/>
      <c r="B79" s="20"/>
      <c r="C79" s="20"/>
      <c r="D79" s="20"/>
      <c r="E79" s="20"/>
      <c r="F79" s="20"/>
      <c r="G79" s="20"/>
    </row>
    <row r="80" spans="1:7" ht="19.5" customHeight="1">
      <c r="A80" s="20"/>
      <c r="B80" s="20"/>
      <c r="C80" s="20"/>
      <c r="D80" s="20"/>
      <c r="E80" s="20"/>
      <c r="F80" s="20"/>
      <c r="G80" s="20"/>
    </row>
    <row r="81" spans="1:7" ht="19.5" customHeight="1">
      <c r="A81" s="20"/>
      <c r="B81" s="20"/>
      <c r="C81" s="20"/>
      <c r="D81" s="20"/>
      <c r="E81" s="20"/>
      <c r="F81" s="20"/>
      <c r="G81" s="20"/>
    </row>
    <row r="82" spans="1:7" ht="19.5" customHeight="1">
      <c r="A82" s="20"/>
      <c r="B82" s="20"/>
      <c r="C82" s="20"/>
      <c r="D82" s="20"/>
      <c r="E82" s="20"/>
      <c r="F82" s="20"/>
      <c r="G82" s="20"/>
    </row>
    <row r="83" spans="1:7" ht="19.5" customHeight="1">
      <c r="A83" s="20"/>
      <c r="B83" s="20"/>
      <c r="C83" s="20"/>
      <c r="D83" s="20"/>
      <c r="E83" s="20"/>
      <c r="F83" s="20"/>
      <c r="G83" s="20"/>
    </row>
    <row r="84" spans="1:7" ht="19.5" customHeight="1">
      <c r="A84" s="20"/>
      <c r="B84" s="20"/>
      <c r="C84" s="20"/>
      <c r="D84" s="20"/>
      <c r="E84" s="20"/>
      <c r="F84" s="20"/>
      <c r="G84" s="20"/>
    </row>
    <row r="85" spans="1:7" ht="19.5" customHeight="1">
      <c r="A85" s="20"/>
      <c r="B85" s="20"/>
      <c r="C85" s="20"/>
      <c r="D85" s="20"/>
      <c r="E85" s="20"/>
      <c r="F85" s="20"/>
      <c r="G85" s="20"/>
    </row>
    <row r="86" spans="1:7" ht="19.5" customHeight="1">
      <c r="A86" s="20"/>
      <c r="B86" s="20"/>
      <c r="C86" s="20"/>
      <c r="D86" s="20"/>
      <c r="E86" s="20"/>
      <c r="F86" s="20"/>
      <c r="G86" s="20"/>
    </row>
    <row r="87" spans="1:7" ht="19.5" customHeight="1">
      <c r="A87" s="20"/>
      <c r="B87" s="20"/>
      <c r="C87" s="20"/>
      <c r="D87" s="20"/>
      <c r="E87" s="20"/>
      <c r="F87" s="20"/>
      <c r="G87" s="20"/>
    </row>
    <row r="88" spans="1:7" ht="19.5" customHeight="1">
      <c r="A88" s="20"/>
      <c r="B88" s="20"/>
      <c r="C88" s="20"/>
      <c r="D88" s="20"/>
      <c r="E88" s="20"/>
      <c r="F88" s="20"/>
      <c r="G88" s="20"/>
    </row>
    <row r="89" spans="1:7" ht="19.5" customHeight="1">
      <c r="A89" s="20"/>
      <c r="B89" s="20"/>
      <c r="C89" s="20"/>
      <c r="D89" s="20"/>
      <c r="E89" s="20"/>
      <c r="F89" s="20"/>
      <c r="G89" s="20"/>
    </row>
    <row r="90" spans="1:7" ht="19.5" customHeight="1">
      <c r="A90" s="20"/>
      <c r="B90" s="20"/>
      <c r="C90" s="20"/>
      <c r="D90" s="20"/>
      <c r="E90" s="20"/>
      <c r="F90" s="20"/>
      <c r="G90" s="20"/>
    </row>
    <row r="91" spans="1:7" ht="19.5" customHeight="1">
      <c r="A91" s="20"/>
      <c r="B91" s="20"/>
      <c r="C91" s="20"/>
      <c r="D91" s="20"/>
      <c r="E91" s="20"/>
      <c r="F91" s="20"/>
      <c r="G91" s="20"/>
    </row>
    <row r="92" spans="1:7" ht="19.5" customHeight="1">
      <c r="A92" s="20"/>
      <c r="B92" s="20"/>
      <c r="C92" s="20"/>
      <c r="D92" s="20"/>
      <c r="E92" s="20"/>
      <c r="F92" s="20"/>
      <c r="G92" s="20"/>
    </row>
    <row r="93" spans="1:7" ht="19.5" customHeight="1">
      <c r="A93" s="20"/>
      <c r="B93" s="20"/>
      <c r="C93" s="20"/>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ht="19.5" customHeight="1">
      <c r="A106" s="20"/>
      <c r="B106" s="20"/>
      <c r="C106" s="20"/>
      <c r="D106" s="20"/>
      <c r="E106" s="20"/>
      <c r="F106" s="20"/>
      <c r="G106" s="20"/>
    </row>
    <row r="107" spans="1:7" ht="19.5" customHeight="1">
      <c r="A107" s="20"/>
      <c r="B107" s="20"/>
      <c r="C107" s="20"/>
      <c r="D107" s="20"/>
      <c r="E107" s="20"/>
      <c r="F107" s="20"/>
      <c r="G107" s="20"/>
    </row>
    <row r="108" spans="1:7" ht="19.5" customHeight="1">
      <c r="A108" s="20"/>
      <c r="B108" s="20"/>
      <c r="C108" s="20"/>
      <c r="D108" s="20"/>
      <c r="E108" s="20"/>
      <c r="F108" s="20"/>
      <c r="G108" s="20"/>
    </row>
    <row r="109" spans="1:7" ht="19.5" customHeight="1">
      <c r="A109" s="20"/>
      <c r="B109" s="20"/>
      <c r="C109" s="20"/>
      <c r="D109" s="20"/>
      <c r="E109" s="20"/>
      <c r="F109" s="20"/>
      <c r="G109" s="20"/>
    </row>
    <row r="110" spans="1:7" ht="19.5" customHeight="1">
      <c r="A110" s="20"/>
      <c r="B110" s="20"/>
      <c r="C110" s="20"/>
      <c r="D110" s="20"/>
      <c r="E110" s="20"/>
      <c r="F110" s="20"/>
      <c r="G110" s="20"/>
    </row>
    <row r="111" spans="1:7" ht="19.5" customHeight="1">
      <c r="A111" s="20"/>
      <c r="B111" s="20"/>
      <c r="C111" s="20"/>
      <c r="D111" s="20"/>
      <c r="E111" s="20"/>
      <c r="F111" s="20"/>
      <c r="G111" s="20"/>
    </row>
    <row r="112" spans="1:7" ht="19.5" customHeight="1">
      <c r="A112" s="20"/>
      <c r="B112" s="20"/>
      <c r="C112" s="20"/>
      <c r="D112" s="20"/>
      <c r="E112" s="20"/>
      <c r="F112" s="20"/>
      <c r="G112" s="20"/>
    </row>
    <row r="113" spans="1:7" ht="19.5" customHeight="1">
      <c r="A113" s="20"/>
      <c r="B113" s="20"/>
      <c r="C113" s="20"/>
      <c r="D113" s="20"/>
      <c r="E113" s="20"/>
      <c r="F113" s="20"/>
      <c r="G113" s="20"/>
    </row>
    <row r="114" spans="1:7" ht="19.5" customHeight="1">
      <c r="A114" s="20"/>
      <c r="B114" s="20"/>
      <c r="C114" s="20"/>
      <c r="D114" s="20"/>
      <c r="E114" s="20"/>
      <c r="F114" s="20"/>
      <c r="G114" s="20"/>
    </row>
    <row r="115" spans="1:7" ht="19.5" customHeight="1">
      <c r="A115" s="20"/>
      <c r="B115" s="20"/>
      <c r="C115" s="20"/>
      <c r="D115" s="20"/>
      <c r="E115" s="20"/>
      <c r="F115" s="20"/>
      <c r="G115" s="20"/>
    </row>
    <row r="116" spans="1:7" ht="19.5" customHeight="1">
      <c r="A116" s="20"/>
      <c r="B116" s="20"/>
      <c r="C116" s="20"/>
      <c r="D116" s="20"/>
      <c r="E116" s="20"/>
      <c r="F116" s="20"/>
      <c r="G116" s="20"/>
    </row>
    <row r="117" spans="1:7" ht="19.5" customHeight="1">
      <c r="A117" s="20"/>
      <c r="B117" s="20"/>
      <c r="C117" s="20"/>
      <c r="D117" s="20"/>
      <c r="E117" s="20"/>
      <c r="F117" s="20"/>
      <c r="G117" s="20"/>
    </row>
    <row r="118" spans="1:7" ht="19.5" customHeight="1">
      <c r="A118" s="20"/>
      <c r="B118" s="20"/>
      <c r="C118" s="20"/>
      <c r="D118" s="20"/>
      <c r="E118" s="20"/>
      <c r="F118" s="20"/>
      <c r="G118" s="20"/>
    </row>
    <row r="119" spans="1:7" ht="19.5" customHeight="1">
      <c r="A119" s="20"/>
      <c r="B119" s="20"/>
      <c r="C119" s="20"/>
      <c r="D119" s="20"/>
      <c r="E119" s="20"/>
      <c r="F119" s="20"/>
      <c r="G119" s="20"/>
    </row>
    <row r="120" spans="1:7" ht="19.5" customHeight="1">
      <c r="A120" s="20"/>
      <c r="B120" s="20"/>
      <c r="C120" s="20"/>
      <c r="D120" s="20"/>
      <c r="E120" s="20"/>
      <c r="F120" s="20"/>
      <c r="G120" s="20"/>
    </row>
    <row r="121" spans="1:7" ht="19.5" customHeight="1">
      <c r="A121" s="20"/>
      <c r="B121" s="20"/>
      <c r="C121" s="20"/>
      <c r="D121" s="20"/>
      <c r="E121" s="20"/>
      <c r="F121" s="20"/>
      <c r="G121" s="20"/>
    </row>
    <row r="122" spans="1:7" ht="19.5" customHeight="1">
      <c r="A122" s="20"/>
      <c r="B122" s="20"/>
      <c r="C122" s="20"/>
      <c r="D122" s="20"/>
      <c r="E122" s="20"/>
      <c r="F122" s="20"/>
      <c r="G122" s="20"/>
    </row>
    <row r="123" spans="1:7" ht="19.5" customHeight="1">
      <c r="A123" s="20"/>
      <c r="B123" s="20"/>
      <c r="C123" s="20"/>
      <c r="D123" s="20"/>
      <c r="E123" s="20"/>
      <c r="F123" s="20"/>
      <c r="G123" s="20"/>
    </row>
    <row r="124" spans="1:7" ht="19.5" customHeight="1">
      <c r="A124" s="20"/>
      <c r="B124" s="20"/>
      <c r="C124" s="20"/>
      <c r="D124" s="20"/>
      <c r="E124" s="20"/>
      <c r="F124" s="20"/>
      <c r="G124" s="20"/>
    </row>
    <row r="125" spans="1:7" ht="19.5" customHeight="1">
      <c r="A125" s="20"/>
      <c r="B125" s="20"/>
      <c r="C125" s="20"/>
      <c r="D125" s="20"/>
      <c r="E125" s="20"/>
      <c r="F125" s="20"/>
      <c r="G125" s="20"/>
    </row>
    <row r="126" spans="1:7" ht="19.5" customHeight="1">
      <c r="A126" s="20"/>
      <c r="B126" s="20"/>
      <c r="C126" s="20"/>
      <c r="D126" s="20"/>
      <c r="E126" s="20"/>
      <c r="F126" s="20"/>
      <c r="G126" s="20"/>
    </row>
    <row r="127" spans="1:7" ht="19.5" customHeight="1">
      <c r="A127" s="20"/>
      <c r="B127" s="20"/>
      <c r="C127" s="20"/>
      <c r="D127" s="20"/>
      <c r="E127" s="20"/>
      <c r="F127" s="20"/>
      <c r="G127" s="20"/>
    </row>
    <row r="128" spans="1:7" ht="19.5" customHeight="1">
      <c r="A128" s="20"/>
      <c r="B128" s="20"/>
      <c r="C128" s="20"/>
      <c r="D128" s="20"/>
      <c r="E128" s="20"/>
      <c r="F128" s="20"/>
      <c r="G128" s="20"/>
    </row>
    <row r="129" spans="1:7" ht="19.5" customHeight="1">
      <c r="A129" s="20"/>
      <c r="B129" s="20"/>
      <c r="C129" s="20"/>
      <c r="D129" s="20"/>
      <c r="E129" s="20"/>
      <c r="F129" s="20"/>
      <c r="G129" s="20"/>
    </row>
    <row r="130" spans="1:7" ht="19.5" customHeight="1">
      <c r="A130" s="20"/>
      <c r="B130" s="20"/>
      <c r="C130" s="20"/>
      <c r="D130" s="20"/>
      <c r="E130" s="20"/>
      <c r="F130" s="20"/>
      <c r="G130" s="20"/>
    </row>
    <row r="131" spans="1:7" ht="19.5" customHeight="1">
      <c r="A131" s="20"/>
      <c r="B131" s="20"/>
      <c r="C131" s="20"/>
      <c r="D131" s="20"/>
      <c r="E131" s="20"/>
      <c r="F131" s="20"/>
      <c r="G131" s="20"/>
    </row>
    <row r="132" spans="1:7" ht="19.5" customHeight="1">
      <c r="A132" s="20"/>
      <c r="B132" s="20"/>
      <c r="C132" s="20"/>
      <c r="D132" s="20"/>
      <c r="E132" s="20"/>
      <c r="F132" s="20"/>
      <c r="G132" s="20"/>
    </row>
    <row r="133" spans="1:7" ht="19.5" customHeight="1">
      <c r="A133" s="20"/>
      <c r="B133" s="20"/>
      <c r="C133" s="20"/>
      <c r="D133" s="20"/>
      <c r="E133" s="20"/>
      <c r="F133" s="20"/>
      <c r="G133" s="20"/>
    </row>
    <row r="134" spans="1:7" ht="19.5" customHeight="1">
      <c r="A134" s="20"/>
      <c r="B134" s="20"/>
      <c r="C134" s="20"/>
      <c r="D134" s="20"/>
      <c r="E134" s="20"/>
      <c r="F134" s="20"/>
      <c r="G134" s="20"/>
    </row>
    <row r="135" spans="1:7" ht="19.5" customHeight="1">
      <c r="A135" s="20"/>
      <c r="B135" s="20"/>
      <c r="C135" s="20"/>
      <c r="D135" s="20"/>
      <c r="E135" s="20"/>
      <c r="F135" s="20"/>
      <c r="G135" s="20"/>
    </row>
    <row r="136" spans="1:7" ht="19.5" customHeight="1">
      <c r="A136" s="20"/>
      <c r="B136" s="20"/>
      <c r="C136" s="20"/>
      <c r="D136" s="20"/>
      <c r="E136" s="20"/>
      <c r="F136" s="20"/>
      <c r="G136" s="20"/>
    </row>
    <row r="137" spans="1:7">
      <c r="A137" s="20"/>
      <c r="B137" s="20"/>
      <c r="C137" s="20"/>
      <c r="D137" s="20"/>
      <c r="E137" s="20"/>
      <c r="F137" s="20"/>
      <c r="G137" s="20"/>
    </row>
    <row r="138" spans="1:7">
      <c r="A138" s="20"/>
      <c r="B138" s="20"/>
      <c r="C138" s="20"/>
      <c r="D138" s="20"/>
      <c r="E138" s="20"/>
      <c r="F138" s="20"/>
      <c r="G138" s="20"/>
    </row>
    <row r="139" spans="1:7">
      <c r="A139" s="20"/>
      <c r="B139" s="20"/>
      <c r="C139" s="20"/>
      <c r="D139" s="20"/>
      <c r="E139" s="20"/>
      <c r="F139" s="20"/>
      <c r="G139" s="20"/>
    </row>
    <row r="140" spans="1:7">
      <c r="A140" s="20"/>
      <c r="B140" s="20"/>
      <c r="C140" s="20"/>
      <c r="D140" s="20"/>
      <c r="E140" s="20"/>
      <c r="F140" s="20"/>
      <c r="G140" s="20"/>
    </row>
    <row r="141" spans="1:7">
      <c r="A141" s="20"/>
      <c r="B141" s="20"/>
      <c r="C141" s="20"/>
      <c r="D141" s="20"/>
      <c r="E141" s="20"/>
      <c r="F141" s="20"/>
      <c r="G141" s="20"/>
    </row>
    <row r="142" spans="1:7">
      <c r="A142" s="20"/>
      <c r="B142" s="20"/>
      <c r="C142" s="20"/>
      <c r="D142" s="20"/>
      <c r="E142" s="20"/>
      <c r="F142" s="20"/>
      <c r="G142" s="20"/>
    </row>
    <row r="143" spans="1:7">
      <c r="A143" s="20"/>
      <c r="B143" s="20"/>
      <c r="C143" s="20"/>
      <c r="D143" s="20"/>
      <c r="E143" s="20"/>
      <c r="F143" s="20"/>
      <c r="G143" s="20"/>
    </row>
    <row r="144" spans="1:7">
      <c r="A144" s="20"/>
      <c r="B144" s="20"/>
      <c r="C144" s="20"/>
      <c r="D144" s="20"/>
      <c r="E144" s="20"/>
      <c r="F144" s="20"/>
      <c r="G144" s="20"/>
    </row>
    <row r="145" spans="1:7">
      <c r="A145" s="20"/>
      <c r="B145" s="20"/>
      <c r="C145" s="20"/>
      <c r="D145" s="20"/>
      <c r="E145" s="20"/>
      <c r="F145" s="20"/>
      <c r="G145" s="20"/>
    </row>
    <row r="146" spans="1:7">
      <c r="A146" s="20"/>
      <c r="B146" s="20"/>
      <c r="C146" s="20"/>
      <c r="D146" s="20"/>
      <c r="E146" s="20"/>
      <c r="F146" s="20"/>
      <c r="G146" s="20"/>
    </row>
    <row r="147" spans="1:7">
      <c r="A147" s="20"/>
      <c r="B147" s="20"/>
      <c r="C147" s="20"/>
      <c r="D147" s="20"/>
      <c r="E147" s="20"/>
      <c r="F147" s="20"/>
      <c r="G147" s="20"/>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row r="882" spans="1:7">
      <c r="A882" s="20"/>
      <c r="B882" s="20"/>
      <c r="C882" s="20"/>
      <c r="D882" s="20"/>
      <c r="E882" s="20"/>
      <c r="F882" s="20"/>
      <c r="G882" s="20"/>
    </row>
    <row r="883" spans="1:7">
      <c r="A883" s="20"/>
      <c r="B883" s="20"/>
      <c r="C883" s="20"/>
      <c r="D883" s="20"/>
      <c r="E883" s="20"/>
      <c r="F883" s="20"/>
      <c r="G883" s="20"/>
    </row>
    <row r="884" spans="1:7">
      <c r="A884" s="20"/>
      <c r="B884" s="20"/>
      <c r="C884" s="20"/>
      <c r="D884" s="20"/>
      <c r="E884" s="20"/>
      <c r="F884" s="20"/>
      <c r="G884" s="20"/>
    </row>
    <row r="885" spans="1:7">
      <c r="A885" s="20"/>
      <c r="B885" s="20"/>
      <c r="C885" s="20"/>
      <c r="D885" s="20"/>
      <c r="E885" s="20"/>
      <c r="F885" s="20"/>
      <c r="G885" s="20"/>
    </row>
    <row r="886" spans="1:7">
      <c r="A886" s="20"/>
      <c r="B886" s="20"/>
      <c r="C886" s="20"/>
      <c r="D886" s="20"/>
      <c r="E886" s="20"/>
      <c r="F886" s="20"/>
      <c r="G886" s="20"/>
    </row>
    <row r="887" spans="1:7">
      <c r="A887" s="20"/>
      <c r="B887" s="20"/>
      <c r="C887" s="20"/>
      <c r="D887" s="20"/>
      <c r="E887" s="20"/>
      <c r="F887" s="20"/>
      <c r="G887" s="20"/>
    </row>
    <row r="888" spans="1:7">
      <c r="A888" s="20"/>
      <c r="B888" s="20"/>
      <c r="C888" s="20"/>
      <c r="D888" s="20"/>
      <c r="E888" s="20"/>
      <c r="F888" s="20"/>
      <c r="G888" s="20"/>
    </row>
    <row r="889" spans="1:7">
      <c r="A889" s="20"/>
      <c r="B889" s="20"/>
      <c r="C889" s="20"/>
      <c r="D889" s="20"/>
      <c r="E889" s="20"/>
      <c r="F889" s="20"/>
      <c r="G889" s="20"/>
    </row>
    <row r="890" spans="1:7">
      <c r="A890" s="20"/>
      <c r="B890" s="20"/>
      <c r="C890" s="20"/>
      <c r="D890" s="20"/>
      <c r="E890" s="20"/>
      <c r="F890" s="20"/>
      <c r="G890" s="20"/>
    </row>
    <row r="891" spans="1:7">
      <c r="A891" s="20"/>
      <c r="B891" s="20"/>
      <c r="C891" s="20"/>
      <c r="D891" s="20"/>
      <c r="E891" s="20"/>
      <c r="F891" s="20"/>
      <c r="G891" s="20"/>
    </row>
    <row r="892" spans="1:7">
      <c r="A892" s="20"/>
      <c r="B892" s="20"/>
      <c r="C892" s="20"/>
      <c r="D892" s="20"/>
      <c r="E892" s="20"/>
      <c r="F892" s="20"/>
      <c r="G892" s="20"/>
    </row>
    <row r="893" spans="1:7">
      <c r="A893" s="20"/>
      <c r="B893" s="20"/>
      <c r="C893" s="20"/>
      <c r="D893" s="20"/>
      <c r="E893" s="20"/>
      <c r="F893" s="20"/>
      <c r="G893" s="20"/>
    </row>
    <row r="894" spans="1:7">
      <c r="A894" s="20"/>
      <c r="B894" s="20"/>
      <c r="C894" s="20"/>
      <c r="D894" s="20"/>
      <c r="E894" s="20"/>
      <c r="F894" s="20"/>
      <c r="G894" s="20"/>
    </row>
    <row r="895" spans="1:7">
      <c r="A895" s="20"/>
      <c r="B895" s="20"/>
      <c r="C895" s="20"/>
      <c r="D895" s="20"/>
      <c r="E895" s="20"/>
      <c r="F895" s="20"/>
      <c r="G895" s="20"/>
    </row>
    <row r="896" spans="1:7">
      <c r="A896" s="20"/>
      <c r="B896" s="20"/>
      <c r="C896" s="20"/>
      <c r="D896" s="20"/>
      <c r="E896" s="20"/>
      <c r="F896" s="20"/>
      <c r="G896" s="20"/>
    </row>
    <row r="897" spans="1:7">
      <c r="A897" s="20"/>
      <c r="B897" s="20"/>
      <c r="C897" s="20"/>
      <c r="D897" s="20"/>
      <c r="E897" s="20"/>
      <c r="F897" s="20"/>
      <c r="G897" s="20"/>
    </row>
    <row r="898" spans="1:7">
      <c r="A898" s="20"/>
      <c r="B898" s="20"/>
      <c r="C898" s="20"/>
      <c r="D898" s="20"/>
      <c r="E898" s="20"/>
      <c r="F898" s="20"/>
      <c r="G898" s="20"/>
    </row>
    <row r="899" spans="1:7">
      <c r="A899" s="20"/>
      <c r="B899" s="20"/>
      <c r="C899" s="20"/>
      <c r="D899" s="20"/>
      <c r="E899" s="20"/>
      <c r="F899" s="20"/>
      <c r="G899" s="20"/>
    </row>
    <row r="900" spans="1:7">
      <c r="A900" s="20"/>
      <c r="B900" s="20"/>
      <c r="C900" s="20"/>
      <c r="D900" s="20"/>
      <c r="E900" s="20"/>
      <c r="F900" s="20"/>
      <c r="G900" s="20"/>
    </row>
    <row r="901" spans="1:7">
      <c r="A901" s="20"/>
      <c r="B901" s="20"/>
      <c r="C901" s="20"/>
      <c r="D901" s="20"/>
      <c r="E901" s="20"/>
      <c r="F901" s="20"/>
      <c r="G901" s="20"/>
    </row>
    <row r="902" spans="1:7">
      <c r="A902" s="20"/>
      <c r="B902" s="20"/>
      <c r="C902" s="20"/>
      <c r="D902" s="20"/>
      <c r="E902" s="20"/>
      <c r="F902" s="20"/>
      <c r="G902" s="20"/>
    </row>
    <row r="903" spans="1:7">
      <c r="A903" s="20"/>
      <c r="B903" s="20"/>
      <c r="C903" s="20"/>
      <c r="D903" s="20"/>
      <c r="E903" s="20"/>
      <c r="F903" s="20"/>
      <c r="G903" s="20"/>
    </row>
    <row r="904" spans="1:7">
      <c r="A904" s="20"/>
      <c r="B904" s="20"/>
      <c r="C904" s="20"/>
      <c r="D904" s="20"/>
      <c r="E904" s="20"/>
      <c r="F904" s="20"/>
      <c r="G904" s="20"/>
    </row>
    <row r="905" spans="1:7">
      <c r="A905" s="20"/>
      <c r="B905" s="20"/>
      <c r="C905" s="20"/>
      <c r="D905" s="20"/>
      <c r="E905" s="20"/>
      <c r="F905" s="20"/>
      <c r="G905" s="20"/>
    </row>
    <row r="906" spans="1:7">
      <c r="A906" s="20"/>
      <c r="B906" s="20"/>
      <c r="C906" s="20"/>
      <c r="D906" s="20"/>
      <c r="E906" s="20"/>
      <c r="F906" s="20"/>
      <c r="G906" s="20"/>
    </row>
    <row r="907" spans="1:7">
      <c r="A907" s="20"/>
      <c r="B907" s="20"/>
      <c r="C907" s="20"/>
      <c r="D907" s="20"/>
      <c r="E907" s="20"/>
      <c r="F907" s="20"/>
      <c r="G907" s="20"/>
    </row>
    <row r="908" spans="1:7">
      <c r="A908" s="20"/>
      <c r="B908" s="20"/>
      <c r="C908" s="20"/>
      <c r="D908" s="20"/>
      <c r="E908" s="20"/>
      <c r="F908" s="20"/>
      <c r="G908" s="20"/>
    </row>
    <row r="909" spans="1:7">
      <c r="A909" s="20"/>
      <c r="B909" s="20"/>
      <c r="C909" s="20"/>
      <c r="D909" s="20"/>
      <c r="E909" s="20"/>
      <c r="F909" s="20"/>
      <c r="G909" s="20"/>
    </row>
    <row r="910" spans="1:7">
      <c r="A910" s="20"/>
      <c r="B910" s="20"/>
      <c r="C910" s="20"/>
      <c r="D910" s="20"/>
      <c r="E910" s="20"/>
      <c r="F910" s="20"/>
      <c r="G910" s="20"/>
    </row>
    <row r="911" spans="1:7">
      <c r="A911" s="20"/>
      <c r="B911" s="20"/>
      <c r="C911" s="20"/>
      <c r="D911" s="20"/>
      <c r="E911" s="20"/>
      <c r="F911" s="20"/>
      <c r="G911" s="20"/>
    </row>
    <row r="912" spans="1:7">
      <c r="A912" s="20"/>
      <c r="B912" s="20"/>
      <c r="C912" s="20"/>
      <c r="D912" s="20"/>
      <c r="E912" s="20"/>
      <c r="F912" s="20"/>
      <c r="G912" s="20"/>
    </row>
    <row r="913" spans="1:7">
      <c r="A913" s="20"/>
      <c r="B913" s="20"/>
      <c r="C913" s="20"/>
      <c r="D913" s="20"/>
      <c r="E913" s="20"/>
      <c r="F913" s="20"/>
      <c r="G913" s="20"/>
    </row>
    <row r="914" spans="1:7">
      <c r="A914" s="20"/>
      <c r="B914" s="20"/>
      <c r="C914" s="20"/>
      <c r="D914" s="20"/>
      <c r="E914" s="20"/>
      <c r="F914" s="20"/>
      <c r="G914" s="20"/>
    </row>
    <row r="915" spans="1:7">
      <c r="A915" s="20"/>
      <c r="B915" s="20"/>
      <c r="C915" s="20"/>
      <c r="D915" s="20"/>
      <c r="E915" s="20"/>
      <c r="F915" s="20"/>
      <c r="G915" s="20"/>
    </row>
    <row r="916" spans="1:7">
      <c r="A916" s="20"/>
      <c r="B916" s="20"/>
      <c r="C916" s="20"/>
      <c r="D916" s="20"/>
      <c r="E916" s="20"/>
      <c r="F916" s="20"/>
      <c r="G916" s="20"/>
    </row>
  </sheetData>
  <mergeCells count="1">
    <mergeCell ref="A1:D1"/>
  </mergeCells>
  <hyperlinks>
    <hyperlink ref="A1:D1" location="'Quadre de comandament'!D92" display="Indicadors del procés P.310.4.3 Avaluació docent del personal docent i investigador" xr:uid="{BA192F7C-B4B2-4AFF-B19B-1E76578C3067}"/>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79998168889431442"/>
  </sheetPr>
  <dimension ref="A1:G920"/>
  <sheetViews>
    <sheetView workbookViewId="0">
      <pane ySplit="1" topLeftCell="A2" activePane="bottomLeft" state="frozen"/>
      <selection pane="bottomLeft" activeCell="B2" sqref="B2"/>
    </sheetView>
  </sheetViews>
  <sheetFormatPr baseColWidth="10" defaultColWidth="12.7109375" defaultRowHeight="12.75"/>
  <cols>
    <col min="1" max="1" width="3.42578125" style="44" customWidth="1"/>
    <col min="2" max="2" width="27.7109375" style="44" customWidth="1"/>
    <col min="3" max="3" width="119.140625" style="44" customWidth="1"/>
    <col min="4" max="4" width="3.42578125" style="44" customWidth="1"/>
    <col min="5" max="5" width="14.140625" style="44" customWidth="1"/>
    <col min="6" max="7" width="9" style="44" customWidth="1"/>
    <col min="8" max="16384" width="12.7109375" style="44"/>
  </cols>
  <sheetData>
    <row r="1" spans="1:7" ht="36" customHeight="1">
      <c r="A1" s="1073" t="s">
        <v>1273</v>
      </c>
      <c r="B1" s="1073"/>
      <c r="C1" s="1073"/>
      <c r="D1" s="1073"/>
      <c r="E1" s="49"/>
      <c r="F1" s="49"/>
      <c r="G1" s="49"/>
    </row>
    <row r="2" spans="1:7" ht="22.5" customHeight="1">
      <c r="A2" s="20"/>
      <c r="B2" s="20"/>
      <c r="C2" s="20"/>
      <c r="D2" s="20"/>
      <c r="E2" s="20"/>
      <c r="F2" s="20"/>
      <c r="G2" s="20"/>
    </row>
    <row r="3" spans="1:7" ht="22.5" customHeight="1">
      <c r="A3" s="20"/>
      <c r="B3" s="21" t="s">
        <v>18</v>
      </c>
      <c r="C3" s="47" t="s">
        <v>335</v>
      </c>
      <c r="D3" s="32"/>
      <c r="E3" s="33"/>
      <c r="F3" s="33"/>
      <c r="G3" s="33"/>
    </row>
    <row r="4" spans="1:7" ht="22.5" customHeight="1">
      <c r="A4" s="20"/>
      <c r="B4" s="22" t="s">
        <v>19</v>
      </c>
      <c r="C4" s="60" t="s">
        <v>1104</v>
      </c>
      <c r="D4" s="32"/>
      <c r="E4" s="33"/>
      <c r="F4" s="92"/>
      <c r="G4" s="33"/>
    </row>
    <row r="5" spans="1:7" ht="22.5" customHeight="1">
      <c r="A5" s="20"/>
      <c r="B5" s="22" t="s">
        <v>20</v>
      </c>
      <c r="C5" s="60" t="s">
        <v>340</v>
      </c>
      <c r="D5" s="32"/>
      <c r="E5" s="33"/>
      <c r="F5" s="33"/>
      <c r="G5" s="33"/>
    </row>
    <row r="6" spans="1:7" ht="22.5" customHeight="1">
      <c r="A6" s="20"/>
      <c r="B6" s="22" t="s">
        <v>1367</v>
      </c>
      <c r="C6" s="78" t="s">
        <v>1470</v>
      </c>
      <c r="D6" s="32"/>
      <c r="E6" s="33"/>
      <c r="F6" s="33"/>
      <c r="G6" s="33"/>
    </row>
    <row r="7" spans="1:7" ht="22.5" customHeight="1">
      <c r="A7" s="20"/>
      <c r="B7" s="22" t="s">
        <v>1366</v>
      </c>
      <c r="C7" s="78" t="s">
        <v>1471</v>
      </c>
      <c r="D7" s="32"/>
      <c r="E7" s="33"/>
      <c r="F7" s="33"/>
      <c r="G7" s="33"/>
    </row>
    <row r="8" spans="1:7" ht="25.5">
      <c r="A8" s="20"/>
      <c r="B8" s="23" t="s">
        <v>1368</v>
      </c>
      <c r="C8" s="78" t="s">
        <v>1346</v>
      </c>
      <c r="D8" s="32"/>
      <c r="E8" s="33"/>
      <c r="F8" s="33"/>
      <c r="G8" s="33"/>
    </row>
    <row r="9" spans="1:7" ht="22.5" customHeight="1">
      <c r="A9" s="20"/>
      <c r="B9" s="21" t="s">
        <v>1369</v>
      </c>
      <c r="C9" s="78" t="s">
        <v>197</v>
      </c>
      <c r="D9" s="32"/>
      <c r="E9" s="33"/>
      <c r="F9" s="33"/>
      <c r="G9" s="33"/>
    </row>
    <row r="10" spans="1:7" ht="27" customHeight="1">
      <c r="A10" s="20"/>
      <c r="B10" s="24" t="s">
        <v>1370</v>
      </c>
      <c r="C10" s="53" t="s">
        <v>495</v>
      </c>
      <c r="D10" s="32"/>
      <c r="E10" s="33"/>
      <c r="F10" s="33"/>
      <c r="G10" s="33"/>
    </row>
    <row r="11" spans="1:7" ht="24" customHeight="1">
      <c r="A11" s="20"/>
      <c r="B11" s="24" t="s">
        <v>1371</v>
      </c>
      <c r="C11" s="53" t="s">
        <v>495</v>
      </c>
      <c r="D11" s="32"/>
      <c r="E11" s="33"/>
      <c r="F11" s="33"/>
      <c r="G11" s="33"/>
    </row>
    <row r="12" spans="1:7" ht="22.5" customHeight="1">
      <c r="A12" s="20"/>
      <c r="B12" s="24" t="s">
        <v>1372</v>
      </c>
      <c r="C12" s="89" t="s">
        <v>497</v>
      </c>
      <c r="D12" s="32"/>
      <c r="E12" s="33"/>
      <c r="F12" s="33"/>
      <c r="G12" s="33"/>
    </row>
    <row r="13" spans="1:7" ht="9.75" customHeight="1">
      <c r="A13" s="20"/>
      <c r="B13" s="25"/>
      <c r="C13" s="25"/>
      <c r="D13" s="25"/>
      <c r="E13" s="25"/>
      <c r="F13" s="25"/>
      <c r="G13" s="25"/>
    </row>
    <row r="14" spans="1:7" ht="8.25" customHeight="1">
      <c r="A14" s="20"/>
      <c r="B14" s="26"/>
      <c r="C14" s="26"/>
      <c r="D14" s="55"/>
      <c r="E14" s="55"/>
      <c r="F14" s="55"/>
      <c r="G14" s="55"/>
    </row>
    <row r="15" spans="1:7" ht="7.5" customHeight="1">
      <c r="A15" s="20"/>
      <c r="B15" s="20"/>
      <c r="C15" s="20"/>
      <c r="D15" s="56"/>
      <c r="E15" s="57"/>
      <c r="F15" s="57"/>
      <c r="G15" s="57"/>
    </row>
    <row r="16" spans="1:7" ht="22.5" customHeight="1">
      <c r="A16" s="20"/>
      <c r="B16" s="21" t="s">
        <v>18</v>
      </c>
      <c r="C16" s="47" t="s">
        <v>336</v>
      </c>
      <c r="D16" s="32"/>
      <c r="E16" s="33"/>
      <c r="F16" s="33"/>
      <c r="G16" s="33"/>
    </row>
    <row r="17" spans="1:7" ht="22.5" customHeight="1">
      <c r="A17" s="20"/>
      <c r="B17" s="22" t="s">
        <v>19</v>
      </c>
      <c r="C17" s="60" t="s">
        <v>341</v>
      </c>
      <c r="D17" s="32"/>
      <c r="E17" s="33"/>
      <c r="F17" s="33"/>
      <c r="G17" s="33"/>
    </row>
    <row r="18" spans="1:7" ht="22.5" customHeight="1">
      <c r="A18" s="20"/>
      <c r="B18" s="22" t="s">
        <v>20</v>
      </c>
      <c r="C18" s="60" t="s">
        <v>496</v>
      </c>
      <c r="D18" s="32"/>
      <c r="E18" s="33"/>
      <c r="F18" s="33"/>
      <c r="G18" s="33"/>
    </row>
    <row r="19" spans="1:7" ht="22.5" customHeight="1">
      <c r="A19" s="20"/>
      <c r="B19" s="22" t="s">
        <v>1367</v>
      </c>
      <c r="C19" s="78" t="s">
        <v>1458</v>
      </c>
      <c r="D19" s="32"/>
      <c r="E19" s="33"/>
      <c r="F19" s="33"/>
      <c r="G19" s="33"/>
    </row>
    <row r="20" spans="1:7" ht="22.5" customHeight="1">
      <c r="A20" s="20"/>
      <c r="B20" s="22" t="s">
        <v>1366</v>
      </c>
      <c r="C20" s="78" t="s">
        <v>1457</v>
      </c>
      <c r="D20" s="32"/>
      <c r="E20" s="33"/>
      <c r="F20" s="33"/>
      <c r="G20" s="33"/>
    </row>
    <row r="21" spans="1:7" ht="25.5">
      <c r="A21" s="20"/>
      <c r="B21" s="23" t="s">
        <v>1368</v>
      </c>
      <c r="C21" s="78" t="s">
        <v>1346</v>
      </c>
      <c r="D21" s="32"/>
      <c r="E21" s="33"/>
      <c r="F21" s="33"/>
      <c r="G21" s="33"/>
    </row>
    <row r="22" spans="1:7" ht="22.5" customHeight="1">
      <c r="A22" s="20"/>
      <c r="B22" s="21" t="s">
        <v>1369</v>
      </c>
      <c r="C22" s="78" t="s">
        <v>197</v>
      </c>
      <c r="D22" s="32"/>
      <c r="E22" s="33"/>
      <c r="F22" s="33"/>
      <c r="G22" s="33"/>
    </row>
    <row r="23" spans="1:7" ht="22.5" customHeight="1">
      <c r="A23" s="20"/>
      <c r="B23" s="24" t="s">
        <v>1370</v>
      </c>
      <c r="C23" s="53" t="s">
        <v>495</v>
      </c>
      <c r="D23" s="32"/>
      <c r="E23" s="33"/>
      <c r="F23" s="33"/>
      <c r="G23" s="33"/>
    </row>
    <row r="24" spans="1:7" ht="22.5" customHeight="1">
      <c r="A24" s="20"/>
      <c r="B24" s="24" t="s">
        <v>1371</v>
      </c>
      <c r="C24" s="53" t="s">
        <v>495</v>
      </c>
      <c r="D24" s="32"/>
      <c r="E24" s="33"/>
      <c r="F24" s="33"/>
      <c r="G24" s="33"/>
    </row>
    <row r="25" spans="1:7" ht="22.5" customHeight="1">
      <c r="A25" s="20"/>
      <c r="B25" s="24" t="s">
        <v>1372</v>
      </c>
      <c r="C25" s="90" t="s">
        <v>498</v>
      </c>
      <c r="D25" s="32"/>
      <c r="E25" s="33"/>
      <c r="F25" s="33"/>
      <c r="G25" s="33"/>
    </row>
    <row r="26" spans="1:7" ht="9.75" customHeight="1">
      <c r="A26" s="20"/>
      <c r="B26" s="25"/>
      <c r="C26" s="25"/>
      <c r="D26" s="25"/>
      <c r="E26" s="25"/>
      <c r="F26" s="25"/>
      <c r="G26" s="25"/>
    </row>
    <row r="27" spans="1:7" ht="8.25" customHeight="1">
      <c r="A27" s="20"/>
      <c r="B27" s="26"/>
      <c r="C27" s="26"/>
      <c r="D27" s="55"/>
      <c r="E27" s="55"/>
      <c r="F27" s="55"/>
      <c r="G27" s="55"/>
    </row>
    <row r="28" spans="1:7" ht="7.5" customHeight="1">
      <c r="A28" s="20"/>
      <c r="B28" s="20"/>
      <c r="C28" s="20"/>
      <c r="D28" s="20"/>
      <c r="E28" s="27"/>
      <c r="F28" s="27"/>
      <c r="G28" s="27"/>
    </row>
    <row r="29" spans="1:7" ht="22.5" customHeight="1">
      <c r="A29" s="20"/>
      <c r="B29" s="21" t="s">
        <v>18</v>
      </c>
      <c r="C29" s="60" t="s">
        <v>337</v>
      </c>
      <c r="D29" s="33"/>
      <c r="E29" s="33"/>
      <c r="F29" s="33"/>
      <c r="G29" s="33"/>
    </row>
    <row r="30" spans="1:7" ht="22.5" customHeight="1">
      <c r="A30" s="20"/>
      <c r="B30" s="22" t="s">
        <v>19</v>
      </c>
      <c r="C30" s="60" t="s">
        <v>1105</v>
      </c>
      <c r="D30" s="91"/>
      <c r="F30" s="33"/>
      <c r="G30" s="33"/>
    </row>
    <row r="31" spans="1:7" ht="22.5" customHeight="1">
      <c r="A31" s="20"/>
      <c r="B31" s="22" t="s">
        <v>20</v>
      </c>
      <c r="C31" s="60" t="s">
        <v>772</v>
      </c>
      <c r="D31" s="91"/>
      <c r="F31" s="33"/>
      <c r="G31" s="33"/>
    </row>
    <row r="32" spans="1:7" ht="22.5" customHeight="1">
      <c r="A32" s="20"/>
      <c r="B32" s="22" t="s">
        <v>1367</v>
      </c>
      <c r="C32" s="1050" t="s">
        <v>1382</v>
      </c>
      <c r="D32" s="222"/>
      <c r="F32" s="33"/>
      <c r="G32" s="33"/>
    </row>
    <row r="33" spans="1:7" ht="22.5" customHeight="1">
      <c r="A33" s="20"/>
      <c r="B33" s="22" t="s">
        <v>1366</v>
      </c>
      <c r="C33" s="1050" t="s">
        <v>1401</v>
      </c>
      <c r="D33" s="222"/>
      <c r="F33" s="33"/>
      <c r="G33" s="33"/>
    </row>
    <row r="34" spans="1:7" ht="25.5">
      <c r="A34" s="20"/>
      <c r="B34" s="23" t="s">
        <v>1368</v>
      </c>
      <c r="C34" s="87" t="s">
        <v>758</v>
      </c>
      <c r="D34" s="91"/>
      <c r="F34" s="33"/>
      <c r="G34" s="33"/>
    </row>
    <row r="35" spans="1:7" ht="22.5" customHeight="1">
      <c r="A35" s="20"/>
      <c r="B35" s="21" t="s">
        <v>1369</v>
      </c>
      <c r="C35" s="87" t="s">
        <v>38</v>
      </c>
      <c r="D35" s="91"/>
      <c r="F35" s="33"/>
      <c r="G35" s="33"/>
    </row>
    <row r="36" spans="1:7" ht="22.5" customHeight="1">
      <c r="A36" s="20"/>
      <c r="B36" s="24" t="s">
        <v>1370</v>
      </c>
      <c r="C36" s="87" t="s">
        <v>213</v>
      </c>
      <c r="D36" s="91"/>
      <c r="F36" s="33"/>
      <c r="G36" s="33"/>
    </row>
    <row r="37" spans="1:7" ht="22.5" customHeight="1">
      <c r="A37" s="20"/>
      <c r="B37" s="24" t="s">
        <v>1371</v>
      </c>
      <c r="C37" s="225" t="s">
        <v>1057</v>
      </c>
      <c r="D37" s="91"/>
      <c r="F37" s="33"/>
      <c r="G37" s="33"/>
    </row>
    <row r="38" spans="1:7" ht="22.5" customHeight="1">
      <c r="A38" s="20"/>
      <c r="B38" s="24" t="s">
        <v>1372</v>
      </c>
      <c r="C38" s="87" t="s">
        <v>1072</v>
      </c>
      <c r="D38" s="91"/>
      <c r="F38" s="33"/>
      <c r="G38" s="33"/>
    </row>
    <row r="39" spans="1:7" ht="9.75" customHeight="1">
      <c r="A39" s="20"/>
      <c r="B39" s="25"/>
      <c r="C39" s="25"/>
      <c r="D39" s="25"/>
      <c r="E39" s="25"/>
      <c r="F39" s="25"/>
      <c r="G39" s="25"/>
    </row>
    <row r="40" spans="1:7" ht="8.25" customHeight="1">
      <c r="A40" s="20"/>
      <c r="B40" s="26"/>
      <c r="C40" s="26"/>
      <c r="D40" s="55"/>
      <c r="E40" s="55"/>
      <c r="F40" s="55"/>
      <c r="G40" s="55"/>
    </row>
    <row r="41" spans="1:7" ht="7.5" customHeight="1">
      <c r="A41" s="20"/>
      <c r="B41" s="20"/>
      <c r="C41" s="20"/>
      <c r="D41" s="56"/>
      <c r="E41" s="57"/>
      <c r="F41" s="57"/>
      <c r="G41" s="57"/>
    </row>
    <row r="42" spans="1:7" ht="22.5" customHeight="1">
      <c r="A42" s="20"/>
      <c r="B42" s="21" t="s">
        <v>18</v>
      </c>
      <c r="C42" s="48" t="s">
        <v>338</v>
      </c>
      <c r="D42" s="32"/>
      <c r="E42" s="33"/>
      <c r="F42" s="33"/>
      <c r="G42" s="33"/>
    </row>
    <row r="43" spans="1:7" ht="22.5" customHeight="1">
      <c r="A43" s="20"/>
      <c r="B43" s="22" t="s">
        <v>19</v>
      </c>
      <c r="C43" s="48" t="s">
        <v>1106</v>
      </c>
      <c r="D43" s="32"/>
      <c r="E43" s="33"/>
      <c r="F43" s="33"/>
      <c r="G43" s="33"/>
    </row>
    <row r="44" spans="1:7" ht="22.5" customHeight="1">
      <c r="A44" s="20"/>
      <c r="B44" s="22" t="s">
        <v>20</v>
      </c>
      <c r="C44" s="48" t="s">
        <v>1109</v>
      </c>
      <c r="D44" s="32"/>
      <c r="E44" s="33"/>
      <c r="F44" s="33"/>
      <c r="G44" s="33"/>
    </row>
    <row r="45" spans="1:7" ht="22.5" customHeight="1">
      <c r="A45" s="20"/>
      <c r="B45" s="22" t="s">
        <v>1367</v>
      </c>
      <c r="C45" s="1050" t="s">
        <v>1382</v>
      </c>
      <c r="D45" s="32"/>
      <c r="E45" s="33"/>
      <c r="F45" s="33"/>
      <c r="G45" s="33"/>
    </row>
    <row r="46" spans="1:7" ht="22.5" customHeight="1">
      <c r="A46" s="20"/>
      <c r="B46" s="22" t="s">
        <v>1366</v>
      </c>
      <c r="C46" s="1050" t="s">
        <v>1401</v>
      </c>
      <c r="D46" s="32"/>
      <c r="E46" s="33"/>
      <c r="F46" s="33"/>
      <c r="G46" s="33"/>
    </row>
    <row r="47" spans="1:7" ht="25.5">
      <c r="A47" s="20"/>
      <c r="B47" s="23" t="s">
        <v>1368</v>
      </c>
      <c r="C47" s="78" t="s">
        <v>758</v>
      </c>
      <c r="D47" s="32"/>
      <c r="E47" s="33"/>
      <c r="F47" s="33"/>
      <c r="G47" s="33"/>
    </row>
    <row r="48" spans="1:7" ht="22.5" customHeight="1">
      <c r="A48" s="20"/>
      <c r="B48" s="21" t="s">
        <v>1369</v>
      </c>
      <c r="C48" s="78" t="s">
        <v>38</v>
      </c>
      <c r="D48" s="32"/>
      <c r="E48" s="33"/>
      <c r="F48" s="33"/>
      <c r="G48" s="33"/>
    </row>
    <row r="49" spans="1:7" ht="22.5" customHeight="1">
      <c r="A49" s="20"/>
      <c r="B49" s="24" t="s">
        <v>1370</v>
      </c>
      <c r="C49" s="87" t="s">
        <v>213</v>
      </c>
      <c r="D49" s="32"/>
      <c r="E49" s="33"/>
      <c r="F49" s="33"/>
      <c r="G49" s="33"/>
    </row>
    <row r="50" spans="1:7" ht="22.5" customHeight="1">
      <c r="A50" s="20"/>
      <c r="B50" s="24" t="s">
        <v>1371</v>
      </c>
      <c r="C50" s="193" t="s">
        <v>1071</v>
      </c>
      <c r="D50" s="32"/>
      <c r="E50" s="33"/>
      <c r="F50" s="33"/>
      <c r="G50" s="33"/>
    </row>
    <row r="51" spans="1:7" ht="25.5">
      <c r="A51" s="20"/>
      <c r="B51" s="24" t="s">
        <v>1372</v>
      </c>
      <c r="C51" s="78" t="s">
        <v>1073</v>
      </c>
      <c r="D51" s="32"/>
      <c r="E51" s="33"/>
      <c r="F51" s="33"/>
      <c r="G51" s="33"/>
    </row>
    <row r="52" spans="1:7" ht="9.75" customHeight="1">
      <c r="A52" s="20"/>
      <c r="B52" s="25"/>
      <c r="C52" s="25"/>
      <c r="D52" s="25"/>
      <c r="E52" s="25"/>
      <c r="F52" s="25"/>
      <c r="G52" s="25"/>
    </row>
    <row r="53" spans="1:7" ht="8.25" customHeight="1">
      <c r="A53" s="20"/>
      <c r="B53" s="26"/>
      <c r="C53" s="26"/>
      <c r="D53" s="55"/>
      <c r="E53" s="55"/>
      <c r="F53" s="55"/>
      <c r="G53" s="55"/>
    </row>
    <row r="54" spans="1:7" ht="7.5" customHeight="1">
      <c r="A54" s="20"/>
      <c r="B54" s="20"/>
      <c r="C54" s="20"/>
      <c r="D54" s="20"/>
      <c r="E54" s="27"/>
      <c r="F54" s="27"/>
      <c r="G54" s="27"/>
    </row>
    <row r="55" spans="1:7" ht="22.5" customHeight="1">
      <c r="A55" s="20"/>
      <c r="B55" s="21" t="s">
        <v>18</v>
      </c>
      <c r="C55" s="48" t="s">
        <v>339</v>
      </c>
      <c r="D55" s="32"/>
      <c r="E55" s="33"/>
      <c r="F55" s="33"/>
      <c r="G55" s="33"/>
    </row>
    <row r="56" spans="1:7" ht="22.5" customHeight="1">
      <c r="A56" s="20"/>
      <c r="B56" s="22" t="s">
        <v>19</v>
      </c>
      <c r="C56" s="48" t="s">
        <v>35</v>
      </c>
      <c r="D56" s="32"/>
      <c r="E56" s="33"/>
      <c r="F56" s="33"/>
      <c r="G56" s="33"/>
    </row>
    <row r="57" spans="1:7" ht="22.5" customHeight="1">
      <c r="A57" s="20"/>
      <c r="B57" s="22" t="s">
        <v>20</v>
      </c>
      <c r="C57" s="48" t="s">
        <v>1302</v>
      </c>
      <c r="D57" s="32"/>
      <c r="E57" s="33"/>
      <c r="F57" s="33"/>
      <c r="G57" s="33"/>
    </row>
    <row r="58" spans="1:7" ht="22.5" customHeight="1">
      <c r="A58" s="20"/>
      <c r="B58" s="22" t="s">
        <v>1367</v>
      </c>
      <c r="C58" s="78" t="s">
        <v>1373</v>
      </c>
      <c r="D58" s="32"/>
      <c r="E58" s="33"/>
      <c r="F58" s="33"/>
      <c r="G58" s="33"/>
    </row>
    <row r="59" spans="1:7" ht="22.5" customHeight="1">
      <c r="A59" s="20"/>
      <c r="B59" s="22" t="s">
        <v>1366</v>
      </c>
      <c r="C59" s="78" t="s">
        <v>1374</v>
      </c>
      <c r="D59" s="32"/>
      <c r="E59" s="33"/>
      <c r="F59" s="33"/>
      <c r="G59" s="33"/>
    </row>
    <row r="60" spans="1:7" ht="25.5">
      <c r="A60" s="20"/>
      <c r="B60" s="23" t="s">
        <v>1368</v>
      </c>
      <c r="C60" s="78" t="s">
        <v>240</v>
      </c>
      <c r="D60" s="32"/>
      <c r="E60" s="33"/>
      <c r="F60" s="33"/>
      <c r="G60" s="33"/>
    </row>
    <row r="61" spans="1:7" ht="22.5" customHeight="1">
      <c r="A61" s="20"/>
      <c r="B61" s="21" t="s">
        <v>1369</v>
      </c>
      <c r="C61" s="46" t="s">
        <v>38</v>
      </c>
      <c r="D61" s="32"/>
      <c r="E61" s="33"/>
      <c r="F61" s="33"/>
      <c r="G61" s="33"/>
    </row>
    <row r="62" spans="1:7" ht="22.5" customHeight="1">
      <c r="A62" s="20"/>
      <c r="B62" s="24" t="s">
        <v>1370</v>
      </c>
      <c r="C62" s="150" t="s">
        <v>237</v>
      </c>
      <c r="D62" s="32"/>
      <c r="E62" s="33"/>
      <c r="F62" s="33"/>
      <c r="G62" s="33"/>
    </row>
    <row r="63" spans="1:7" ht="22.5" customHeight="1">
      <c r="A63" s="20"/>
      <c r="B63" s="24" t="s">
        <v>1371</v>
      </c>
      <c r="C63" s="150" t="s">
        <v>199</v>
      </c>
      <c r="D63" s="64"/>
      <c r="E63" s="79"/>
      <c r="F63" s="33"/>
      <c r="G63" s="33"/>
    </row>
    <row r="64" spans="1:7" ht="22.5" customHeight="1">
      <c r="A64" s="20"/>
      <c r="B64" s="24" t="s">
        <v>1372</v>
      </c>
      <c r="C64" s="94" t="s">
        <v>353</v>
      </c>
      <c r="D64" s="32"/>
      <c r="E64" s="33"/>
      <c r="F64" s="33"/>
      <c r="G64" s="33"/>
    </row>
    <row r="65" spans="1:7" ht="19.5" customHeight="1">
      <c r="A65" s="20"/>
      <c r="B65" s="20"/>
      <c r="C65" s="20"/>
      <c r="D65" s="20"/>
      <c r="E65" s="20"/>
      <c r="F65" s="20"/>
      <c r="G65" s="20"/>
    </row>
    <row r="66" spans="1:7" ht="19.5" customHeight="1">
      <c r="A66" s="20"/>
      <c r="B66" s="20"/>
      <c r="C66" s="20"/>
      <c r="D66" s="20"/>
      <c r="E66" s="20"/>
      <c r="F66" s="20"/>
      <c r="G66" s="20"/>
    </row>
    <row r="67" spans="1:7" ht="19.5" customHeight="1">
      <c r="A67" s="20"/>
      <c r="B67" s="20"/>
      <c r="C67" s="20"/>
      <c r="D67" s="20"/>
      <c r="E67" s="20"/>
      <c r="F67" s="20"/>
      <c r="G67" s="20"/>
    </row>
    <row r="68" spans="1:7" ht="19.5" customHeight="1">
      <c r="A68" s="20"/>
      <c r="B68" s="20"/>
      <c r="C68" s="20"/>
      <c r="D68" s="20"/>
      <c r="E68" s="20"/>
      <c r="F68" s="20"/>
      <c r="G68" s="20"/>
    </row>
    <row r="69" spans="1:7" ht="19.5" customHeight="1">
      <c r="A69" s="20"/>
      <c r="B69" s="20"/>
      <c r="C69" s="20"/>
      <c r="D69" s="20"/>
      <c r="E69" s="20"/>
      <c r="F69" s="20"/>
      <c r="G69" s="20"/>
    </row>
    <row r="70" spans="1:7" ht="19.5" customHeight="1">
      <c r="A70" s="20"/>
      <c r="B70" s="20"/>
      <c r="C70" s="20"/>
      <c r="D70" s="20"/>
      <c r="E70" s="20"/>
      <c r="F70" s="20"/>
      <c r="G70" s="20"/>
    </row>
    <row r="71" spans="1:7" ht="19.5" customHeight="1">
      <c r="A71" s="20"/>
      <c r="B71" s="20"/>
      <c r="C71" s="20"/>
      <c r="D71" s="20"/>
      <c r="E71" s="20"/>
      <c r="F71" s="20"/>
      <c r="G71" s="20"/>
    </row>
    <row r="72" spans="1:7" ht="19.5" customHeight="1">
      <c r="A72" s="20"/>
      <c r="B72" s="20"/>
      <c r="C72" s="20"/>
      <c r="D72" s="20"/>
      <c r="E72" s="20"/>
      <c r="F72" s="20"/>
      <c r="G72" s="20"/>
    </row>
    <row r="73" spans="1:7" ht="19.5" customHeight="1">
      <c r="A73" s="20"/>
      <c r="B73" s="20"/>
      <c r="C73" s="20"/>
      <c r="D73" s="20"/>
      <c r="E73" s="20"/>
      <c r="F73" s="20"/>
      <c r="G73" s="20"/>
    </row>
    <row r="74" spans="1:7" ht="19.5" customHeight="1">
      <c r="A74" s="20"/>
      <c r="B74" s="20"/>
      <c r="C74" s="20"/>
      <c r="D74" s="20"/>
      <c r="E74" s="20"/>
      <c r="F74" s="20"/>
      <c r="G74" s="20"/>
    </row>
    <row r="75" spans="1:7" ht="19.5" customHeight="1">
      <c r="A75" s="20"/>
      <c r="B75" s="20"/>
      <c r="C75" s="20"/>
      <c r="D75" s="20"/>
      <c r="E75" s="20"/>
      <c r="F75" s="20"/>
      <c r="G75" s="20"/>
    </row>
    <row r="76" spans="1:7" ht="19.5" customHeight="1">
      <c r="A76" s="20"/>
      <c r="B76" s="20"/>
      <c r="C76" s="20"/>
      <c r="D76" s="20"/>
      <c r="E76" s="20"/>
      <c r="F76" s="20"/>
      <c r="G76" s="20"/>
    </row>
    <row r="77" spans="1:7" ht="19.5" customHeight="1">
      <c r="A77" s="20"/>
      <c r="B77" s="20"/>
      <c r="C77" s="20"/>
      <c r="D77" s="20"/>
      <c r="E77" s="20"/>
      <c r="F77" s="20"/>
      <c r="G77" s="20"/>
    </row>
    <row r="78" spans="1:7" ht="19.5" customHeight="1">
      <c r="A78" s="20"/>
      <c r="B78" s="20"/>
      <c r="C78" s="20"/>
      <c r="D78" s="20"/>
      <c r="E78" s="20"/>
      <c r="F78" s="20"/>
      <c r="G78" s="20"/>
    </row>
    <row r="79" spans="1:7" ht="19.5" customHeight="1">
      <c r="A79" s="20"/>
      <c r="B79" s="20"/>
      <c r="C79" s="20"/>
      <c r="D79" s="20"/>
      <c r="E79" s="20"/>
      <c r="F79" s="20"/>
      <c r="G79" s="20"/>
    </row>
    <row r="80" spans="1:7" ht="19.5" customHeight="1">
      <c r="A80" s="20"/>
      <c r="B80" s="20"/>
      <c r="C80" s="20"/>
      <c r="D80" s="20"/>
      <c r="E80" s="20"/>
      <c r="F80" s="20"/>
      <c r="G80" s="20"/>
    </row>
    <row r="81" spans="1:7" ht="19.5" customHeight="1">
      <c r="A81" s="20"/>
      <c r="B81" s="20"/>
      <c r="C81" s="20"/>
      <c r="D81" s="20"/>
      <c r="E81" s="20"/>
      <c r="F81" s="20"/>
      <c r="G81" s="20"/>
    </row>
    <row r="82" spans="1:7" ht="19.5" customHeight="1">
      <c r="A82" s="20"/>
      <c r="B82" s="20"/>
      <c r="C82" s="20"/>
      <c r="D82" s="20"/>
      <c r="E82" s="20"/>
      <c r="F82" s="20"/>
      <c r="G82" s="20"/>
    </row>
    <row r="83" spans="1:7" ht="19.5" customHeight="1">
      <c r="A83" s="20"/>
      <c r="B83" s="20"/>
      <c r="C83" s="20"/>
      <c r="D83" s="20"/>
      <c r="E83" s="20"/>
      <c r="F83" s="20"/>
      <c r="G83" s="20"/>
    </row>
    <row r="84" spans="1:7" ht="19.5" customHeight="1">
      <c r="A84" s="20"/>
      <c r="B84" s="20"/>
      <c r="C84" s="20"/>
      <c r="D84" s="20"/>
      <c r="E84" s="20"/>
      <c r="F84" s="20"/>
      <c r="G84" s="20"/>
    </row>
    <row r="85" spans="1:7" ht="19.5" customHeight="1">
      <c r="A85" s="20"/>
      <c r="B85" s="20"/>
      <c r="C85" s="20"/>
      <c r="D85" s="20"/>
      <c r="E85" s="20"/>
      <c r="F85" s="20"/>
      <c r="G85" s="20"/>
    </row>
    <row r="86" spans="1:7" ht="19.5" customHeight="1">
      <c r="A86" s="20"/>
      <c r="B86" s="20"/>
      <c r="C86" s="20"/>
      <c r="D86" s="20"/>
      <c r="E86" s="20"/>
      <c r="F86" s="20"/>
      <c r="G86" s="20"/>
    </row>
    <row r="87" spans="1:7" ht="19.5" customHeight="1">
      <c r="A87" s="20"/>
      <c r="B87" s="20"/>
      <c r="C87" s="20"/>
      <c r="D87" s="20"/>
      <c r="E87" s="20"/>
      <c r="F87" s="20"/>
      <c r="G87" s="20"/>
    </row>
    <row r="88" spans="1:7" ht="19.5" customHeight="1">
      <c r="A88" s="20"/>
      <c r="B88" s="20"/>
      <c r="C88" s="20"/>
      <c r="D88" s="20"/>
      <c r="E88" s="20"/>
      <c r="F88" s="20"/>
      <c r="G88" s="20"/>
    </row>
    <row r="89" spans="1:7" ht="19.5" customHeight="1">
      <c r="A89" s="20"/>
      <c r="B89" s="20"/>
      <c r="C89" s="20"/>
      <c r="D89" s="20"/>
      <c r="E89" s="20"/>
      <c r="F89" s="20"/>
      <c r="G89" s="20"/>
    </row>
    <row r="90" spans="1:7" ht="19.5" customHeight="1">
      <c r="A90" s="20"/>
      <c r="B90" s="20"/>
      <c r="C90" s="20"/>
      <c r="D90" s="20"/>
      <c r="E90" s="20"/>
      <c r="F90" s="20"/>
      <c r="G90" s="20"/>
    </row>
    <row r="91" spans="1:7" ht="19.5" customHeight="1">
      <c r="A91" s="20"/>
      <c r="B91" s="20"/>
      <c r="C91" s="20"/>
      <c r="D91" s="20"/>
      <c r="E91" s="20"/>
      <c r="F91" s="20"/>
      <c r="G91" s="20"/>
    </row>
    <row r="92" spans="1:7" ht="19.5" customHeight="1">
      <c r="A92" s="20"/>
      <c r="B92" s="20"/>
      <c r="C92" s="20"/>
      <c r="D92" s="20"/>
      <c r="E92" s="20"/>
      <c r="F92" s="20"/>
      <c r="G92" s="20"/>
    </row>
    <row r="93" spans="1:7" ht="19.5" customHeight="1">
      <c r="A93" s="20"/>
      <c r="B93" s="20"/>
      <c r="C93" s="20"/>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ht="19.5" customHeight="1">
      <c r="A106" s="20"/>
      <c r="B106" s="20"/>
      <c r="C106" s="20"/>
      <c r="D106" s="20"/>
      <c r="E106" s="20"/>
      <c r="F106" s="20"/>
      <c r="G106" s="20"/>
    </row>
    <row r="107" spans="1:7" ht="19.5" customHeight="1">
      <c r="A107" s="20"/>
      <c r="B107" s="20"/>
      <c r="C107" s="20"/>
      <c r="D107" s="20"/>
      <c r="E107" s="20"/>
      <c r="F107" s="20"/>
      <c r="G107" s="20"/>
    </row>
    <row r="108" spans="1:7" ht="19.5" customHeight="1">
      <c r="A108" s="20"/>
      <c r="B108" s="20"/>
      <c r="C108" s="20"/>
      <c r="D108" s="20"/>
      <c r="E108" s="20"/>
      <c r="F108" s="20"/>
      <c r="G108" s="20"/>
    </row>
    <row r="109" spans="1:7" ht="19.5" customHeight="1">
      <c r="A109" s="20"/>
      <c r="B109" s="20"/>
      <c r="C109" s="20"/>
      <c r="D109" s="20"/>
      <c r="E109" s="20"/>
      <c r="F109" s="20"/>
      <c r="G109" s="20"/>
    </row>
    <row r="110" spans="1:7" ht="19.5" customHeight="1">
      <c r="A110" s="20"/>
      <c r="B110" s="20"/>
      <c r="C110" s="20"/>
      <c r="D110" s="20"/>
      <c r="E110" s="20"/>
      <c r="F110" s="20"/>
      <c r="G110" s="20"/>
    </row>
    <row r="111" spans="1:7" ht="19.5" customHeight="1">
      <c r="A111" s="20"/>
      <c r="B111" s="20"/>
      <c r="C111" s="20"/>
      <c r="D111" s="20"/>
      <c r="E111" s="20"/>
      <c r="F111" s="20"/>
      <c r="G111" s="20"/>
    </row>
    <row r="112" spans="1:7" ht="19.5" customHeight="1">
      <c r="A112" s="20"/>
      <c r="B112" s="20"/>
      <c r="C112" s="20"/>
      <c r="D112" s="20"/>
      <c r="E112" s="20"/>
      <c r="F112" s="20"/>
      <c r="G112" s="20"/>
    </row>
    <row r="113" spans="1:7" ht="19.5" customHeight="1">
      <c r="A113" s="20"/>
      <c r="B113" s="20"/>
      <c r="C113" s="20"/>
      <c r="D113" s="20"/>
      <c r="E113" s="20"/>
      <c r="F113" s="20"/>
      <c r="G113" s="20"/>
    </row>
    <row r="114" spans="1:7" ht="19.5" customHeight="1">
      <c r="A114" s="20"/>
      <c r="B114" s="20"/>
      <c r="C114" s="20"/>
      <c r="D114" s="20"/>
      <c r="E114" s="20"/>
      <c r="F114" s="20"/>
      <c r="G114" s="20"/>
    </row>
    <row r="115" spans="1:7" ht="19.5" customHeight="1">
      <c r="A115" s="20"/>
      <c r="B115" s="20"/>
      <c r="C115" s="20"/>
      <c r="D115" s="20"/>
      <c r="E115" s="20"/>
      <c r="F115" s="20"/>
      <c r="G115" s="20"/>
    </row>
    <row r="116" spans="1:7" ht="19.5" customHeight="1">
      <c r="A116" s="20"/>
      <c r="B116" s="20"/>
      <c r="C116" s="20"/>
      <c r="D116" s="20"/>
      <c r="E116" s="20"/>
      <c r="F116" s="20"/>
      <c r="G116" s="20"/>
    </row>
    <row r="117" spans="1:7" ht="19.5" customHeight="1">
      <c r="A117" s="20"/>
      <c r="B117" s="20"/>
      <c r="C117" s="20"/>
      <c r="D117" s="20"/>
      <c r="E117" s="20"/>
      <c r="F117" s="20"/>
      <c r="G117" s="20"/>
    </row>
    <row r="118" spans="1:7" ht="19.5" customHeight="1">
      <c r="A118" s="20"/>
      <c r="B118" s="20"/>
      <c r="C118" s="20"/>
      <c r="D118" s="20"/>
      <c r="E118" s="20"/>
      <c r="F118" s="20"/>
      <c r="G118" s="20"/>
    </row>
    <row r="119" spans="1:7" ht="19.5" customHeight="1">
      <c r="A119" s="20"/>
      <c r="B119" s="20"/>
      <c r="C119" s="20"/>
      <c r="D119" s="20"/>
      <c r="E119" s="20"/>
      <c r="F119" s="20"/>
      <c r="G119" s="20"/>
    </row>
    <row r="120" spans="1:7" ht="19.5" customHeight="1">
      <c r="A120" s="20"/>
      <c r="B120" s="20"/>
      <c r="C120" s="20"/>
      <c r="D120" s="20"/>
      <c r="E120" s="20"/>
      <c r="F120" s="20"/>
      <c r="G120" s="20"/>
    </row>
    <row r="121" spans="1:7" ht="19.5" customHeight="1">
      <c r="A121" s="20"/>
      <c r="B121" s="20"/>
      <c r="C121" s="20"/>
      <c r="D121" s="20"/>
      <c r="E121" s="20"/>
      <c r="F121" s="20"/>
      <c r="G121" s="20"/>
    </row>
    <row r="122" spans="1:7" ht="19.5" customHeight="1">
      <c r="A122" s="20"/>
      <c r="B122" s="20"/>
      <c r="C122" s="20"/>
      <c r="D122" s="20"/>
      <c r="E122" s="20"/>
      <c r="F122" s="20"/>
      <c r="G122" s="20"/>
    </row>
    <row r="123" spans="1:7" ht="19.5" customHeight="1">
      <c r="A123" s="20"/>
      <c r="B123" s="20"/>
      <c r="C123" s="20"/>
      <c r="D123" s="20"/>
      <c r="E123" s="20"/>
      <c r="F123" s="20"/>
      <c r="G123" s="20"/>
    </row>
    <row r="124" spans="1:7" ht="19.5" customHeight="1">
      <c r="A124" s="20"/>
      <c r="B124" s="20"/>
      <c r="C124" s="20"/>
      <c r="D124" s="20"/>
      <c r="E124" s="20"/>
      <c r="F124" s="20"/>
      <c r="G124" s="20"/>
    </row>
    <row r="125" spans="1:7" ht="19.5" customHeight="1">
      <c r="A125" s="20"/>
      <c r="B125" s="20"/>
      <c r="C125" s="20"/>
      <c r="D125" s="20"/>
      <c r="E125" s="20"/>
      <c r="F125" s="20"/>
      <c r="G125" s="20"/>
    </row>
    <row r="126" spans="1:7" ht="19.5" customHeight="1">
      <c r="A126" s="20"/>
      <c r="B126" s="20"/>
      <c r="C126" s="20"/>
      <c r="D126" s="20"/>
      <c r="E126" s="20"/>
      <c r="F126" s="20"/>
      <c r="G126" s="20"/>
    </row>
    <row r="127" spans="1:7" ht="19.5" customHeight="1">
      <c r="A127" s="20"/>
      <c r="B127" s="20"/>
      <c r="C127" s="20"/>
      <c r="D127" s="20"/>
      <c r="E127" s="20"/>
      <c r="F127" s="20"/>
      <c r="G127" s="20"/>
    </row>
    <row r="128" spans="1:7" ht="19.5" customHeight="1">
      <c r="A128" s="20"/>
      <c r="B128" s="20"/>
      <c r="C128" s="20"/>
      <c r="D128" s="20"/>
      <c r="E128" s="20"/>
      <c r="F128" s="20"/>
      <c r="G128" s="20"/>
    </row>
    <row r="129" spans="1:7" ht="19.5" customHeight="1">
      <c r="A129" s="20"/>
      <c r="B129" s="20"/>
      <c r="C129" s="20"/>
      <c r="D129" s="20"/>
      <c r="E129" s="20"/>
      <c r="F129" s="20"/>
      <c r="G129" s="20"/>
    </row>
    <row r="130" spans="1:7" ht="19.5" customHeight="1">
      <c r="A130" s="20"/>
      <c r="B130" s="20"/>
      <c r="C130" s="20"/>
      <c r="D130" s="20"/>
      <c r="E130" s="20"/>
      <c r="F130" s="20"/>
      <c r="G130" s="20"/>
    </row>
    <row r="131" spans="1:7" ht="19.5" customHeight="1">
      <c r="A131" s="20"/>
      <c r="B131" s="20"/>
      <c r="C131" s="20"/>
      <c r="D131" s="20"/>
      <c r="E131" s="20"/>
      <c r="F131" s="20"/>
      <c r="G131" s="20"/>
    </row>
    <row r="132" spans="1:7" ht="19.5" customHeight="1">
      <c r="A132" s="20"/>
      <c r="B132" s="20"/>
      <c r="C132" s="20"/>
      <c r="D132" s="20"/>
      <c r="E132" s="20"/>
      <c r="F132" s="20"/>
      <c r="G132" s="20"/>
    </row>
    <row r="133" spans="1:7" ht="19.5" customHeight="1">
      <c r="A133" s="20"/>
      <c r="B133" s="20"/>
      <c r="C133" s="20"/>
      <c r="D133" s="20"/>
      <c r="E133" s="20"/>
      <c r="F133" s="20"/>
      <c r="G133" s="20"/>
    </row>
    <row r="134" spans="1:7" ht="19.5" customHeight="1">
      <c r="A134" s="20"/>
      <c r="B134" s="20"/>
      <c r="C134" s="20"/>
      <c r="D134" s="20"/>
      <c r="E134" s="20"/>
      <c r="F134" s="20"/>
      <c r="G134" s="20"/>
    </row>
    <row r="135" spans="1:7" ht="19.5" customHeight="1">
      <c r="A135" s="20"/>
      <c r="B135" s="20"/>
      <c r="C135" s="20"/>
      <c r="D135" s="20"/>
      <c r="E135" s="20"/>
      <c r="F135" s="20"/>
      <c r="G135" s="20"/>
    </row>
    <row r="136" spans="1:7" ht="19.5" customHeight="1">
      <c r="A136" s="20"/>
      <c r="B136" s="20"/>
      <c r="C136" s="20"/>
      <c r="D136" s="20"/>
      <c r="E136" s="20"/>
      <c r="F136" s="20"/>
      <c r="G136" s="20"/>
    </row>
    <row r="137" spans="1:7" ht="19.5" customHeight="1">
      <c r="A137" s="20"/>
      <c r="B137" s="20"/>
      <c r="C137" s="20"/>
      <c r="D137" s="20"/>
      <c r="E137" s="20"/>
      <c r="F137" s="20"/>
      <c r="G137" s="20"/>
    </row>
    <row r="138" spans="1:7" ht="19.5" customHeight="1">
      <c r="A138" s="20"/>
      <c r="B138" s="20"/>
      <c r="C138" s="20"/>
      <c r="D138" s="20"/>
      <c r="E138" s="20"/>
      <c r="F138" s="20"/>
      <c r="G138" s="20"/>
    </row>
    <row r="139" spans="1:7" ht="19.5" customHeight="1">
      <c r="A139" s="20"/>
      <c r="B139" s="20"/>
      <c r="C139" s="20"/>
      <c r="D139" s="20"/>
      <c r="E139" s="20"/>
      <c r="F139" s="20"/>
      <c r="G139" s="20"/>
    </row>
    <row r="140" spans="1:7" ht="19.5" customHeight="1">
      <c r="A140" s="20"/>
      <c r="B140" s="20"/>
      <c r="C140" s="20"/>
      <c r="D140" s="20"/>
      <c r="E140" s="20"/>
      <c r="F140" s="20"/>
      <c r="G140" s="20"/>
    </row>
    <row r="141" spans="1:7">
      <c r="A141" s="20"/>
      <c r="B141" s="20"/>
      <c r="C141" s="20"/>
      <c r="D141" s="20"/>
      <c r="E141" s="20"/>
      <c r="F141" s="20"/>
      <c r="G141" s="20"/>
    </row>
    <row r="142" spans="1:7">
      <c r="A142" s="20"/>
      <c r="B142" s="20"/>
      <c r="C142" s="20"/>
      <c r="D142" s="20"/>
      <c r="E142" s="20"/>
      <c r="F142" s="20"/>
      <c r="G142" s="20"/>
    </row>
    <row r="143" spans="1:7">
      <c r="A143" s="20"/>
      <c r="B143" s="20"/>
      <c r="C143" s="20"/>
      <c r="D143" s="20"/>
      <c r="E143" s="20"/>
      <c r="F143" s="20"/>
      <c r="G143" s="20"/>
    </row>
    <row r="144" spans="1:7">
      <c r="A144" s="20"/>
      <c r="B144" s="20"/>
      <c r="C144" s="20"/>
      <c r="D144" s="20"/>
      <c r="E144" s="20"/>
      <c r="F144" s="20"/>
      <c r="G144" s="20"/>
    </row>
    <row r="145" spans="1:7">
      <c r="A145" s="20"/>
      <c r="B145" s="20"/>
      <c r="C145" s="20"/>
      <c r="D145" s="20"/>
      <c r="E145" s="20"/>
      <c r="F145" s="20"/>
      <c r="G145" s="20"/>
    </row>
    <row r="146" spans="1:7">
      <c r="A146" s="20"/>
      <c r="B146" s="20"/>
      <c r="C146" s="20"/>
      <c r="D146" s="20"/>
      <c r="E146" s="20"/>
      <c r="F146" s="20"/>
      <c r="G146" s="20"/>
    </row>
    <row r="147" spans="1:7">
      <c r="A147" s="20"/>
      <c r="B147" s="20"/>
      <c r="C147" s="20"/>
      <c r="D147" s="20"/>
      <c r="E147" s="20"/>
      <c r="F147" s="20"/>
      <c r="G147" s="20"/>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row r="882" spans="1:7">
      <c r="A882" s="20"/>
      <c r="B882" s="20"/>
      <c r="C882" s="20"/>
      <c r="D882" s="20"/>
      <c r="E882" s="20"/>
      <c r="F882" s="20"/>
      <c r="G882" s="20"/>
    </row>
    <row r="883" spans="1:7">
      <c r="A883" s="20"/>
      <c r="B883" s="20"/>
      <c r="C883" s="20"/>
      <c r="D883" s="20"/>
      <c r="E883" s="20"/>
      <c r="F883" s="20"/>
      <c r="G883" s="20"/>
    </row>
    <row r="884" spans="1:7">
      <c r="A884" s="20"/>
      <c r="B884" s="20"/>
      <c r="C884" s="20"/>
      <c r="D884" s="20"/>
      <c r="E884" s="20"/>
      <c r="F884" s="20"/>
      <c r="G884" s="20"/>
    </row>
    <row r="885" spans="1:7">
      <c r="A885" s="20"/>
      <c r="B885" s="20"/>
      <c r="C885" s="20"/>
      <c r="D885" s="20"/>
      <c r="E885" s="20"/>
      <c r="F885" s="20"/>
      <c r="G885" s="20"/>
    </row>
    <row r="886" spans="1:7">
      <c r="A886" s="20"/>
      <c r="B886" s="20"/>
      <c r="C886" s="20"/>
      <c r="D886" s="20"/>
      <c r="E886" s="20"/>
      <c r="F886" s="20"/>
      <c r="G886" s="20"/>
    </row>
    <row r="887" spans="1:7">
      <c r="A887" s="20"/>
      <c r="B887" s="20"/>
      <c r="C887" s="20"/>
      <c r="D887" s="20"/>
      <c r="E887" s="20"/>
      <c r="F887" s="20"/>
      <c r="G887" s="20"/>
    </row>
    <row r="888" spans="1:7">
      <c r="A888" s="20"/>
      <c r="B888" s="20"/>
      <c r="C888" s="20"/>
      <c r="D888" s="20"/>
      <c r="E888" s="20"/>
      <c r="F888" s="20"/>
      <c r="G888" s="20"/>
    </row>
    <row r="889" spans="1:7">
      <c r="A889" s="20"/>
      <c r="B889" s="20"/>
      <c r="C889" s="20"/>
      <c r="D889" s="20"/>
      <c r="E889" s="20"/>
      <c r="F889" s="20"/>
      <c r="G889" s="20"/>
    </row>
    <row r="890" spans="1:7">
      <c r="A890" s="20"/>
      <c r="B890" s="20"/>
      <c r="C890" s="20"/>
      <c r="D890" s="20"/>
      <c r="E890" s="20"/>
      <c r="F890" s="20"/>
      <c r="G890" s="20"/>
    </row>
    <row r="891" spans="1:7">
      <c r="A891" s="20"/>
      <c r="B891" s="20"/>
      <c r="C891" s="20"/>
      <c r="D891" s="20"/>
      <c r="E891" s="20"/>
      <c r="F891" s="20"/>
      <c r="G891" s="20"/>
    </row>
    <row r="892" spans="1:7">
      <c r="A892" s="20"/>
      <c r="B892" s="20"/>
      <c r="C892" s="20"/>
      <c r="D892" s="20"/>
      <c r="E892" s="20"/>
      <c r="F892" s="20"/>
      <c r="G892" s="20"/>
    </row>
    <row r="893" spans="1:7">
      <c r="A893" s="20"/>
      <c r="B893" s="20"/>
      <c r="C893" s="20"/>
      <c r="D893" s="20"/>
      <c r="E893" s="20"/>
      <c r="F893" s="20"/>
      <c r="G893" s="20"/>
    </row>
    <row r="894" spans="1:7">
      <c r="A894" s="20"/>
      <c r="B894" s="20"/>
      <c r="C894" s="20"/>
      <c r="D894" s="20"/>
      <c r="E894" s="20"/>
      <c r="F894" s="20"/>
      <c r="G894" s="20"/>
    </row>
    <row r="895" spans="1:7">
      <c r="A895" s="20"/>
      <c r="B895" s="20"/>
      <c r="C895" s="20"/>
      <c r="D895" s="20"/>
      <c r="E895" s="20"/>
      <c r="F895" s="20"/>
      <c r="G895" s="20"/>
    </row>
    <row r="896" spans="1:7">
      <c r="A896" s="20"/>
      <c r="B896" s="20"/>
      <c r="C896" s="20"/>
      <c r="D896" s="20"/>
      <c r="E896" s="20"/>
      <c r="F896" s="20"/>
      <c r="G896" s="20"/>
    </row>
    <row r="897" spans="1:7">
      <c r="A897" s="20"/>
      <c r="B897" s="20"/>
      <c r="C897" s="20"/>
      <c r="D897" s="20"/>
      <c r="E897" s="20"/>
      <c r="F897" s="20"/>
      <c r="G897" s="20"/>
    </row>
    <row r="898" spans="1:7">
      <c r="A898" s="20"/>
      <c r="B898" s="20"/>
      <c r="C898" s="20"/>
      <c r="D898" s="20"/>
      <c r="E898" s="20"/>
      <c r="F898" s="20"/>
      <c r="G898" s="20"/>
    </row>
    <row r="899" spans="1:7">
      <c r="A899" s="20"/>
      <c r="B899" s="20"/>
      <c r="C899" s="20"/>
      <c r="D899" s="20"/>
      <c r="E899" s="20"/>
      <c r="F899" s="20"/>
      <c r="G899" s="20"/>
    </row>
    <row r="900" spans="1:7">
      <c r="A900" s="20"/>
      <c r="B900" s="20"/>
      <c r="C900" s="20"/>
      <c r="D900" s="20"/>
      <c r="E900" s="20"/>
      <c r="F900" s="20"/>
      <c r="G900" s="20"/>
    </row>
    <row r="901" spans="1:7">
      <c r="A901" s="20"/>
      <c r="B901" s="20"/>
      <c r="C901" s="20"/>
      <c r="D901" s="20"/>
      <c r="E901" s="20"/>
      <c r="F901" s="20"/>
      <c r="G901" s="20"/>
    </row>
    <row r="902" spans="1:7">
      <c r="A902" s="20"/>
      <c r="B902" s="20"/>
      <c r="C902" s="20"/>
      <c r="D902" s="20"/>
      <c r="E902" s="20"/>
      <c r="F902" s="20"/>
      <c r="G902" s="20"/>
    </row>
    <row r="903" spans="1:7">
      <c r="A903" s="20"/>
      <c r="B903" s="20"/>
      <c r="C903" s="20"/>
      <c r="D903" s="20"/>
      <c r="E903" s="20"/>
      <c r="F903" s="20"/>
      <c r="G903" s="20"/>
    </row>
    <row r="904" spans="1:7">
      <c r="A904" s="20"/>
      <c r="B904" s="20"/>
      <c r="C904" s="20"/>
      <c r="D904" s="20"/>
      <c r="E904" s="20"/>
      <c r="F904" s="20"/>
      <c r="G904" s="20"/>
    </row>
    <row r="905" spans="1:7">
      <c r="A905" s="20"/>
      <c r="B905" s="20"/>
      <c r="C905" s="20"/>
      <c r="D905" s="20"/>
      <c r="E905" s="20"/>
      <c r="F905" s="20"/>
      <c r="G905" s="20"/>
    </row>
    <row r="906" spans="1:7">
      <c r="A906" s="20"/>
      <c r="B906" s="20"/>
      <c r="C906" s="20"/>
      <c r="D906" s="20"/>
      <c r="E906" s="20"/>
      <c r="F906" s="20"/>
      <c r="G906" s="20"/>
    </row>
    <row r="907" spans="1:7">
      <c r="A907" s="20"/>
      <c r="B907" s="20"/>
      <c r="C907" s="20"/>
      <c r="D907" s="20"/>
      <c r="E907" s="20"/>
      <c r="F907" s="20"/>
      <c r="G907" s="20"/>
    </row>
    <row r="908" spans="1:7">
      <c r="A908" s="20"/>
      <c r="B908" s="20"/>
      <c r="C908" s="20"/>
      <c r="D908" s="20"/>
      <c r="E908" s="20"/>
      <c r="F908" s="20"/>
      <c r="G908" s="20"/>
    </row>
    <row r="909" spans="1:7">
      <c r="A909" s="20"/>
      <c r="B909" s="20"/>
      <c r="C909" s="20"/>
      <c r="D909" s="20"/>
      <c r="E909" s="20"/>
      <c r="F909" s="20"/>
      <c r="G909" s="20"/>
    </row>
    <row r="910" spans="1:7">
      <c r="A910" s="20"/>
      <c r="B910" s="20"/>
      <c r="C910" s="20"/>
      <c r="D910" s="20"/>
      <c r="E910" s="20"/>
      <c r="F910" s="20"/>
      <c r="G910" s="20"/>
    </row>
    <row r="911" spans="1:7">
      <c r="A911" s="20"/>
      <c r="B911" s="20"/>
      <c r="C911" s="20"/>
      <c r="D911" s="20"/>
      <c r="E911" s="20"/>
      <c r="F911" s="20"/>
      <c r="G911" s="20"/>
    </row>
    <row r="912" spans="1:7">
      <c r="A912" s="20"/>
      <c r="B912" s="20"/>
      <c r="C912" s="20"/>
      <c r="D912" s="20"/>
      <c r="E912" s="20"/>
      <c r="F912" s="20"/>
      <c r="G912" s="20"/>
    </row>
    <row r="913" spans="1:7">
      <c r="A913" s="20"/>
      <c r="B913" s="20"/>
      <c r="C913" s="20"/>
      <c r="D913" s="20"/>
      <c r="E913" s="20"/>
      <c r="F913" s="20"/>
      <c r="G913" s="20"/>
    </row>
    <row r="914" spans="1:7">
      <c r="A914" s="20"/>
      <c r="B914" s="20"/>
      <c r="C914" s="20"/>
      <c r="D914" s="20"/>
      <c r="E914" s="20"/>
      <c r="F914" s="20"/>
      <c r="G914" s="20"/>
    </row>
    <row r="915" spans="1:7">
      <c r="A915" s="20"/>
      <c r="B915" s="20"/>
      <c r="C915" s="20"/>
      <c r="D915" s="20"/>
      <c r="E915" s="20"/>
      <c r="F915" s="20"/>
      <c r="G915" s="20"/>
    </row>
    <row r="916" spans="1:7">
      <c r="A916" s="20"/>
      <c r="B916" s="20"/>
      <c r="C916" s="20"/>
      <c r="D916" s="20"/>
      <c r="E916" s="20"/>
      <c r="F916" s="20"/>
      <c r="G916" s="20"/>
    </row>
    <row r="917" spans="1:7">
      <c r="A917" s="20"/>
      <c r="B917" s="20"/>
      <c r="C917" s="20"/>
      <c r="D917" s="20"/>
      <c r="E917" s="20"/>
      <c r="F917" s="20"/>
      <c r="G917" s="20"/>
    </row>
    <row r="918" spans="1:7">
      <c r="A918" s="20"/>
      <c r="B918" s="20"/>
      <c r="C918" s="20"/>
      <c r="D918" s="20"/>
      <c r="E918" s="20"/>
      <c r="F918" s="20"/>
      <c r="G918" s="20"/>
    </row>
    <row r="919" spans="1:7">
      <c r="A919" s="20"/>
      <c r="B919" s="20"/>
      <c r="C919" s="20"/>
      <c r="D919" s="20"/>
      <c r="E919" s="20"/>
      <c r="F919" s="20"/>
      <c r="G919" s="20"/>
    </row>
    <row r="920" spans="1:7">
      <c r="A920" s="20"/>
      <c r="B920" s="20"/>
      <c r="C920" s="20"/>
      <c r="D920" s="20"/>
      <c r="E920" s="20"/>
      <c r="F920" s="20"/>
      <c r="G920" s="20"/>
    </row>
  </sheetData>
  <mergeCells count="1">
    <mergeCell ref="A1:D1"/>
  </mergeCells>
  <hyperlinks>
    <hyperlink ref="A1:D1" location="'Quadre de comandament'!D94" display="Indicadors del procés P.310.4.4 Formació del personal docent i investigador i del personal tècnic, de gestió i d’administració i serveis" xr:uid="{1843AB47-7314-443E-A3EB-28D6397598FE}"/>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79998168889431442"/>
  </sheetPr>
  <dimension ref="A1:G881"/>
  <sheetViews>
    <sheetView workbookViewId="0">
      <pane ySplit="1" topLeftCell="A2" activePane="bottomLeft" state="frozen"/>
      <selection pane="bottomLeft" activeCell="B2" sqref="B2"/>
    </sheetView>
  </sheetViews>
  <sheetFormatPr baseColWidth="10" defaultColWidth="12.7109375" defaultRowHeight="12.75"/>
  <cols>
    <col min="1" max="1" width="3.42578125" style="41" customWidth="1"/>
    <col min="2" max="2" width="27.7109375" style="41" customWidth="1"/>
    <col min="3" max="3" width="119.42578125" style="41" customWidth="1"/>
    <col min="4" max="4" width="3.42578125" style="41" customWidth="1"/>
    <col min="5" max="5" width="14.140625" style="41" customWidth="1"/>
    <col min="6" max="7" width="9" style="41" customWidth="1"/>
    <col min="8" max="16384" width="12.7109375" style="41"/>
  </cols>
  <sheetData>
    <row r="1" spans="1:7" ht="22.5" customHeight="1">
      <c r="A1" s="1068" t="s">
        <v>1274</v>
      </c>
      <c r="B1" s="1068"/>
      <c r="C1" s="1068"/>
      <c r="D1" s="1068"/>
      <c r="E1" s="49"/>
      <c r="F1" s="49"/>
      <c r="G1" s="49"/>
    </row>
    <row r="2" spans="1:7" ht="22.5" customHeight="1">
      <c r="A2" s="20"/>
      <c r="B2" s="20"/>
      <c r="C2" s="20"/>
      <c r="D2" s="20"/>
      <c r="E2" s="20"/>
      <c r="F2" s="20"/>
      <c r="G2" s="20"/>
    </row>
    <row r="3" spans="1:7" s="44" customFormat="1" ht="22.5" customHeight="1">
      <c r="A3" s="20"/>
      <c r="B3" s="21" t="s">
        <v>18</v>
      </c>
      <c r="C3" s="52" t="s">
        <v>151</v>
      </c>
      <c r="D3" s="32"/>
      <c r="E3" s="63"/>
      <c r="F3" s="33"/>
      <c r="G3" s="33"/>
    </row>
    <row r="4" spans="1:7" s="44" customFormat="1" ht="22.5" customHeight="1">
      <c r="A4" s="20"/>
      <c r="B4" s="22" t="s">
        <v>19</v>
      </c>
      <c r="C4" s="60" t="s">
        <v>1342</v>
      </c>
      <c r="D4" s="32"/>
      <c r="E4" s="33"/>
      <c r="F4" s="33"/>
      <c r="G4" s="33"/>
    </row>
    <row r="5" spans="1:7" s="44" customFormat="1" ht="25.5">
      <c r="A5" s="20"/>
      <c r="B5" s="22" t="s">
        <v>20</v>
      </c>
      <c r="C5" s="47" t="s">
        <v>1343</v>
      </c>
      <c r="D5" s="32"/>
      <c r="E5" s="33"/>
      <c r="F5" s="33"/>
      <c r="G5" s="33"/>
    </row>
    <row r="6" spans="1:7" s="44" customFormat="1" ht="22.5" customHeight="1">
      <c r="A6" s="20"/>
      <c r="B6" s="22" t="s">
        <v>1367</v>
      </c>
      <c r="C6" s="1180" t="s">
        <v>1459</v>
      </c>
      <c r="D6" s="32"/>
      <c r="E6" s="33"/>
      <c r="F6" s="33"/>
      <c r="G6" s="33"/>
    </row>
    <row r="7" spans="1:7" s="44" customFormat="1" ht="22.5" customHeight="1">
      <c r="A7" s="20"/>
      <c r="B7" s="22" t="s">
        <v>1366</v>
      </c>
      <c r="C7" s="1180" t="s">
        <v>1460</v>
      </c>
      <c r="D7" s="32"/>
      <c r="E7" s="33"/>
      <c r="F7" s="33"/>
      <c r="G7" s="33"/>
    </row>
    <row r="8" spans="1:7" s="44" customFormat="1" ht="25.5">
      <c r="A8" s="20"/>
      <c r="B8" s="23" t="s">
        <v>1368</v>
      </c>
      <c r="C8" s="87" t="s">
        <v>303</v>
      </c>
      <c r="D8" s="32"/>
      <c r="E8" s="33"/>
      <c r="F8" s="33"/>
      <c r="G8" s="33"/>
    </row>
    <row r="9" spans="1:7" s="44" customFormat="1" ht="22.5" customHeight="1">
      <c r="A9" s="20"/>
      <c r="B9" s="21" t="s">
        <v>1369</v>
      </c>
      <c r="C9" s="53" t="s">
        <v>196</v>
      </c>
      <c r="D9" s="32"/>
      <c r="E9" s="33"/>
      <c r="F9" s="33"/>
      <c r="G9" s="33"/>
    </row>
    <row r="10" spans="1:7" s="44" customFormat="1" ht="22.5" customHeight="1">
      <c r="A10" s="20"/>
      <c r="B10" s="24" t="s">
        <v>1370</v>
      </c>
      <c r="C10" s="53" t="s">
        <v>851</v>
      </c>
      <c r="D10" s="32"/>
      <c r="E10" s="33"/>
      <c r="F10" s="33"/>
      <c r="G10" s="33"/>
    </row>
    <row r="11" spans="1:7" s="44" customFormat="1" ht="22.5" customHeight="1">
      <c r="A11" s="20"/>
      <c r="B11" s="24" t="s">
        <v>1371</v>
      </c>
      <c r="C11" s="53" t="s">
        <v>1344</v>
      </c>
      <c r="D11" s="32"/>
      <c r="E11" s="33"/>
      <c r="F11" s="33"/>
      <c r="G11" s="33"/>
    </row>
    <row r="12" spans="1:7" s="44" customFormat="1" ht="22.5" customHeight="1">
      <c r="A12" s="20"/>
      <c r="B12" s="24" t="s">
        <v>1372</v>
      </c>
      <c r="C12" s="964" t="s">
        <v>1345</v>
      </c>
      <c r="D12" s="32"/>
      <c r="E12" s="33"/>
      <c r="F12" s="33"/>
      <c r="G12" s="33"/>
    </row>
    <row r="13" spans="1:7" s="44" customFormat="1" ht="9.75" customHeight="1">
      <c r="A13" s="20"/>
      <c r="B13" s="25"/>
      <c r="C13" s="25"/>
      <c r="D13" s="25"/>
      <c r="E13" s="25"/>
      <c r="F13" s="25"/>
      <c r="G13" s="25"/>
    </row>
    <row r="14" spans="1:7" s="44" customFormat="1" ht="8.25" customHeight="1">
      <c r="A14" s="20"/>
      <c r="B14" s="26"/>
      <c r="C14" s="26"/>
      <c r="D14" s="55"/>
      <c r="E14" s="55"/>
      <c r="F14" s="55"/>
      <c r="G14" s="55"/>
    </row>
    <row r="15" spans="1:7" s="44" customFormat="1" ht="7.5" customHeight="1">
      <c r="A15" s="20"/>
      <c r="B15" s="20"/>
      <c r="C15" s="20"/>
      <c r="D15" s="20"/>
      <c r="E15" s="27"/>
      <c r="F15" s="27"/>
      <c r="G15" s="27"/>
    </row>
    <row r="16" spans="1:7" s="44" customFormat="1" ht="22.5" customHeight="1">
      <c r="A16" s="20"/>
      <c r="B16" s="21" t="s">
        <v>18</v>
      </c>
      <c r="C16" s="47" t="s">
        <v>152</v>
      </c>
      <c r="D16" s="32"/>
      <c r="E16" s="33"/>
      <c r="F16" s="33"/>
      <c r="G16" s="33"/>
    </row>
    <row r="17" spans="1:7" s="44" customFormat="1" ht="22.5" customHeight="1">
      <c r="A17" s="20"/>
      <c r="B17" s="22" t="s">
        <v>19</v>
      </c>
      <c r="C17" s="48" t="s">
        <v>157</v>
      </c>
      <c r="D17" s="32"/>
      <c r="E17" s="33"/>
      <c r="F17" s="33"/>
      <c r="G17" s="33"/>
    </row>
    <row r="18" spans="1:7" s="44" customFormat="1" ht="25.5">
      <c r="A18" s="20"/>
      <c r="B18" s="22" t="s">
        <v>20</v>
      </c>
      <c r="C18" s="47" t="s">
        <v>210</v>
      </c>
      <c r="D18" s="32"/>
      <c r="E18" s="33"/>
      <c r="F18" s="33"/>
      <c r="G18" s="33"/>
    </row>
    <row r="19" spans="1:7" s="44" customFormat="1" ht="22.5" customHeight="1">
      <c r="A19" s="20"/>
      <c r="B19" s="22" t="s">
        <v>1367</v>
      </c>
      <c r="C19" s="1050" t="s">
        <v>1382</v>
      </c>
      <c r="D19" s="32"/>
      <c r="E19" s="33"/>
      <c r="F19" s="33"/>
      <c r="G19" s="33"/>
    </row>
    <row r="20" spans="1:7" s="44" customFormat="1" ht="22.5" customHeight="1">
      <c r="A20" s="20"/>
      <c r="B20" s="22" t="s">
        <v>1366</v>
      </c>
      <c r="C20" s="1050" t="s">
        <v>1401</v>
      </c>
      <c r="D20" s="32"/>
      <c r="E20" s="33"/>
      <c r="F20" s="33"/>
      <c r="G20" s="33"/>
    </row>
    <row r="21" spans="1:7" s="44" customFormat="1" ht="25.5">
      <c r="A21" s="20"/>
      <c r="B21" s="23" t="s">
        <v>1368</v>
      </c>
      <c r="C21" s="78" t="s">
        <v>302</v>
      </c>
      <c r="D21" s="32"/>
      <c r="E21" s="33"/>
      <c r="F21" s="33"/>
      <c r="G21" s="33"/>
    </row>
    <row r="22" spans="1:7" s="44" customFormat="1" ht="22.5" customHeight="1">
      <c r="A22" s="20"/>
      <c r="B22" s="21" t="s">
        <v>1369</v>
      </c>
      <c r="C22" s="46" t="s">
        <v>38</v>
      </c>
      <c r="D22" s="32"/>
      <c r="E22" s="33"/>
      <c r="F22" s="33"/>
      <c r="G22" s="33"/>
    </row>
    <row r="23" spans="1:7" s="44" customFormat="1" ht="22.5" customHeight="1">
      <c r="A23" s="20"/>
      <c r="B23" s="24" t="s">
        <v>1370</v>
      </c>
      <c r="C23" s="53" t="s">
        <v>213</v>
      </c>
      <c r="D23" s="32"/>
      <c r="E23" s="33"/>
      <c r="F23" s="33"/>
      <c r="G23" s="33"/>
    </row>
    <row r="24" spans="1:7" s="44" customFormat="1" ht="25.5">
      <c r="A24" s="20"/>
      <c r="B24" s="24" t="s">
        <v>1371</v>
      </c>
      <c r="C24" s="61" t="s">
        <v>1046</v>
      </c>
      <c r="D24" s="32"/>
      <c r="E24" s="33"/>
      <c r="F24" s="33"/>
      <c r="G24" s="33"/>
    </row>
    <row r="25" spans="1:7" s="44" customFormat="1" ht="25.5">
      <c r="A25" s="20"/>
      <c r="B25" s="24" t="s">
        <v>1372</v>
      </c>
      <c r="C25" s="62" t="s">
        <v>1074</v>
      </c>
      <c r="D25" s="32"/>
      <c r="E25" s="33"/>
      <c r="F25" s="33"/>
      <c r="G25" s="33"/>
    </row>
    <row r="26" spans="1:7" s="44" customFormat="1" ht="9.75" customHeight="1">
      <c r="A26" s="20"/>
      <c r="B26" s="25"/>
      <c r="C26" s="25"/>
      <c r="D26" s="25"/>
      <c r="E26" s="25"/>
      <c r="F26" s="25"/>
      <c r="G26" s="25"/>
    </row>
    <row r="27" spans="1:7" s="44" customFormat="1" ht="8.25" customHeight="1">
      <c r="A27" s="20"/>
      <c r="B27" s="26"/>
      <c r="C27" s="26"/>
      <c r="D27" s="55"/>
      <c r="E27" s="55"/>
      <c r="F27" s="55"/>
      <c r="G27" s="55"/>
    </row>
    <row r="28" spans="1:7" s="44" customFormat="1" ht="7.5" customHeight="1">
      <c r="A28" s="20"/>
      <c r="B28" s="20"/>
      <c r="C28" s="20"/>
      <c r="D28" s="20"/>
      <c r="E28" s="27"/>
      <c r="F28" s="27"/>
      <c r="G28" s="27"/>
    </row>
    <row r="29" spans="1:7" s="44" customFormat="1" ht="22.5" customHeight="1">
      <c r="A29" s="20"/>
      <c r="B29" s="21" t="s">
        <v>18</v>
      </c>
      <c r="C29" s="47" t="s">
        <v>153</v>
      </c>
      <c r="D29" s="32"/>
      <c r="E29" s="33"/>
      <c r="F29" s="33"/>
      <c r="G29" s="33"/>
    </row>
    <row r="30" spans="1:7" s="44" customFormat="1" ht="29.25" customHeight="1">
      <c r="A30" s="20"/>
      <c r="B30" s="22" t="s">
        <v>19</v>
      </c>
      <c r="C30" s="47" t="s">
        <v>1014</v>
      </c>
      <c r="D30" s="32"/>
      <c r="E30" s="33"/>
      <c r="F30" s="33"/>
      <c r="G30" s="33"/>
    </row>
    <row r="31" spans="1:7" s="44" customFormat="1" ht="38.25">
      <c r="A31" s="20"/>
      <c r="B31" s="22" t="s">
        <v>20</v>
      </c>
      <c r="C31" s="47" t="s">
        <v>1088</v>
      </c>
      <c r="D31" s="32"/>
      <c r="E31" s="33"/>
      <c r="F31" s="33"/>
      <c r="G31" s="33"/>
    </row>
    <row r="32" spans="1:7" s="44" customFormat="1" ht="22.5" customHeight="1">
      <c r="A32" s="20"/>
      <c r="B32" s="22" t="s">
        <v>1367</v>
      </c>
      <c r="C32" s="1050" t="s">
        <v>1382</v>
      </c>
      <c r="D32" s="32"/>
      <c r="E32" s="33"/>
      <c r="F32" s="33"/>
      <c r="G32" s="33"/>
    </row>
    <row r="33" spans="1:7" s="44" customFormat="1" ht="22.5" customHeight="1">
      <c r="A33" s="20"/>
      <c r="B33" s="22" t="s">
        <v>1366</v>
      </c>
      <c r="C33" s="1050" t="s">
        <v>1401</v>
      </c>
      <c r="D33" s="32"/>
      <c r="E33" s="33"/>
      <c r="F33" s="33"/>
      <c r="G33" s="33"/>
    </row>
    <row r="34" spans="1:7" s="44" customFormat="1" ht="25.5">
      <c r="A34" s="20"/>
      <c r="B34" s="23" t="s">
        <v>1368</v>
      </c>
      <c r="C34" s="78" t="s">
        <v>303</v>
      </c>
      <c r="D34" s="32"/>
      <c r="E34" s="33"/>
      <c r="F34" s="33"/>
      <c r="G34" s="33"/>
    </row>
    <row r="35" spans="1:7" s="44" customFormat="1" ht="22.5" customHeight="1">
      <c r="A35" s="20"/>
      <c r="B35" s="21" t="s">
        <v>1369</v>
      </c>
      <c r="C35" s="46" t="s">
        <v>38</v>
      </c>
      <c r="D35" s="32"/>
      <c r="E35" s="33"/>
      <c r="F35" s="33"/>
      <c r="G35" s="33"/>
    </row>
    <row r="36" spans="1:7" s="44" customFormat="1" ht="22.5" customHeight="1">
      <c r="A36" s="20"/>
      <c r="B36" s="24" t="s">
        <v>1370</v>
      </c>
      <c r="C36" s="53" t="s">
        <v>213</v>
      </c>
      <c r="D36" s="32"/>
      <c r="E36" s="33"/>
      <c r="F36" s="33"/>
      <c r="G36" s="33"/>
    </row>
    <row r="37" spans="1:7" s="44" customFormat="1">
      <c r="A37" s="20"/>
      <c r="B37" s="1069" t="s">
        <v>1371</v>
      </c>
      <c r="C37" s="533" t="s">
        <v>1048</v>
      </c>
      <c r="D37" s="32"/>
      <c r="E37" s="33"/>
      <c r="F37" s="33"/>
      <c r="G37" s="33"/>
    </row>
    <row r="38" spans="1:7" s="44" customFormat="1" ht="22.5" customHeight="1">
      <c r="A38" s="20"/>
      <c r="B38" s="1071"/>
      <c r="C38" s="535" t="s">
        <v>1047</v>
      </c>
      <c r="D38" s="32"/>
      <c r="E38" s="33"/>
      <c r="F38" s="33"/>
      <c r="G38" s="33"/>
    </row>
    <row r="39" spans="1:7" s="44" customFormat="1" ht="12" customHeight="1">
      <c r="A39" s="20"/>
      <c r="B39" s="1071"/>
      <c r="C39" s="539" t="s">
        <v>1049</v>
      </c>
      <c r="D39" s="32"/>
      <c r="E39" s="33"/>
      <c r="F39" s="33"/>
      <c r="G39" s="33"/>
    </row>
    <row r="40" spans="1:7" s="44" customFormat="1" ht="25.5">
      <c r="A40" s="20"/>
      <c r="B40" s="1070"/>
      <c r="C40" s="538" t="s">
        <v>1050</v>
      </c>
      <c r="D40" s="32"/>
      <c r="E40" s="33"/>
      <c r="F40" s="33"/>
      <c r="G40" s="33"/>
    </row>
    <row r="41" spans="1:7" s="44" customFormat="1" ht="30" customHeight="1">
      <c r="A41" s="20"/>
      <c r="B41" s="24" t="s">
        <v>1372</v>
      </c>
      <c r="C41" s="62" t="s">
        <v>1075</v>
      </c>
      <c r="D41" s="32"/>
      <c r="E41" s="33"/>
      <c r="F41" s="33"/>
      <c r="G41" s="33"/>
    </row>
    <row r="42" spans="1:7" s="44" customFormat="1" ht="9.75" customHeight="1">
      <c r="A42" s="20"/>
      <c r="B42" s="25"/>
      <c r="C42" s="25"/>
      <c r="D42" s="25"/>
      <c r="E42" s="25"/>
      <c r="F42" s="25"/>
      <c r="G42" s="25"/>
    </row>
    <row r="43" spans="1:7" s="44" customFormat="1" ht="8.25" customHeight="1">
      <c r="A43" s="20"/>
      <c r="B43" s="26"/>
      <c r="C43" s="26"/>
      <c r="D43" s="55"/>
      <c r="E43" s="55"/>
      <c r="F43" s="55"/>
      <c r="G43" s="55"/>
    </row>
    <row r="44" spans="1:7" s="44" customFormat="1" ht="7.5" customHeight="1">
      <c r="A44" s="20"/>
      <c r="B44" s="20"/>
      <c r="C44" s="20"/>
      <c r="D44" s="20"/>
      <c r="E44" s="27"/>
      <c r="F44" s="27"/>
      <c r="G44" s="27"/>
    </row>
    <row r="45" spans="1:7" s="44" customFormat="1" ht="22.5" customHeight="1">
      <c r="A45" s="20"/>
      <c r="B45" s="21" t="s">
        <v>18</v>
      </c>
      <c r="C45" s="47" t="s">
        <v>154</v>
      </c>
      <c r="D45" s="32"/>
      <c r="E45" s="33"/>
      <c r="F45" s="33"/>
      <c r="G45" s="33"/>
    </row>
    <row r="46" spans="1:7" s="44" customFormat="1" ht="22.5" customHeight="1">
      <c r="A46" s="20"/>
      <c r="B46" s="22" t="s">
        <v>19</v>
      </c>
      <c r="C46" s="48" t="s">
        <v>158</v>
      </c>
      <c r="D46" s="32"/>
      <c r="E46" s="33"/>
      <c r="F46" s="33"/>
      <c r="G46" s="33"/>
    </row>
    <row r="47" spans="1:7" s="44" customFormat="1" ht="69" customHeight="1">
      <c r="A47" s="20"/>
      <c r="B47" s="22" t="s">
        <v>20</v>
      </c>
      <c r="C47" s="47" t="s">
        <v>1077</v>
      </c>
      <c r="D47" s="32"/>
      <c r="E47" s="33"/>
      <c r="F47" s="33"/>
      <c r="G47" s="33"/>
    </row>
    <row r="48" spans="1:7" s="44" customFormat="1" ht="22.5" customHeight="1">
      <c r="A48" s="20"/>
      <c r="B48" s="22" t="s">
        <v>1367</v>
      </c>
      <c r="C48" s="1050" t="s">
        <v>1382</v>
      </c>
      <c r="D48" s="32"/>
      <c r="E48" s="33"/>
      <c r="F48" s="33"/>
      <c r="G48" s="33"/>
    </row>
    <row r="49" spans="1:7" s="44" customFormat="1" ht="22.5" customHeight="1">
      <c r="A49" s="20"/>
      <c r="B49" s="22" t="s">
        <v>1366</v>
      </c>
      <c r="C49" s="1050" t="s">
        <v>1401</v>
      </c>
      <c r="D49" s="32"/>
      <c r="E49" s="33"/>
      <c r="F49" s="33"/>
      <c r="G49" s="33"/>
    </row>
    <row r="50" spans="1:7" s="44" customFormat="1" ht="25.5">
      <c r="A50" s="20"/>
      <c r="B50" s="23" t="s">
        <v>1368</v>
      </c>
      <c r="C50" s="78" t="s">
        <v>302</v>
      </c>
      <c r="D50" s="32"/>
      <c r="E50" s="33"/>
      <c r="F50" s="33"/>
      <c r="G50" s="33"/>
    </row>
    <row r="51" spans="1:7" s="44" customFormat="1" ht="22.5" customHeight="1">
      <c r="A51" s="20"/>
      <c r="B51" s="21" t="s">
        <v>1369</v>
      </c>
      <c r="C51" s="46" t="s">
        <v>38</v>
      </c>
      <c r="D51" s="32"/>
      <c r="E51" s="33"/>
      <c r="F51" s="33"/>
      <c r="G51" s="33"/>
    </row>
    <row r="52" spans="1:7" s="44" customFormat="1" ht="22.5" customHeight="1">
      <c r="A52" s="20"/>
      <c r="B52" s="24" t="s">
        <v>1370</v>
      </c>
      <c r="C52" s="53" t="s">
        <v>213</v>
      </c>
      <c r="D52" s="32"/>
      <c r="E52" s="33"/>
      <c r="F52" s="33"/>
      <c r="G52" s="33"/>
    </row>
    <row r="53" spans="1:7" s="44" customFormat="1" ht="22.5" customHeight="1">
      <c r="A53" s="20"/>
      <c r="B53" s="24" t="s">
        <v>1371</v>
      </c>
      <c r="C53" s="61" t="s">
        <v>1057</v>
      </c>
      <c r="D53" s="32"/>
      <c r="E53" s="33"/>
      <c r="F53" s="33"/>
      <c r="G53" s="33"/>
    </row>
    <row r="54" spans="1:7" s="44" customFormat="1" ht="76.5">
      <c r="A54" s="20"/>
      <c r="B54" s="24" t="s">
        <v>1372</v>
      </c>
      <c r="C54" s="62" t="s">
        <v>1076</v>
      </c>
      <c r="D54" s="32"/>
      <c r="E54" s="33"/>
      <c r="F54" s="33"/>
      <c r="G54" s="33"/>
    </row>
    <row r="55" spans="1:7" s="44" customFormat="1" ht="9.75" customHeight="1">
      <c r="A55" s="20"/>
      <c r="B55" s="25"/>
      <c r="C55" s="25"/>
      <c r="D55" s="25"/>
      <c r="E55" s="25"/>
      <c r="F55" s="25"/>
      <c r="G55" s="25"/>
    </row>
    <row r="56" spans="1:7" s="44" customFormat="1" ht="8.25" customHeight="1">
      <c r="A56" s="20"/>
      <c r="B56" s="26"/>
      <c r="C56" s="26"/>
      <c r="D56" s="55"/>
      <c r="E56" s="55"/>
      <c r="F56" s="55"/>
      <c r="G56" s="55"/>
    </row>
    <row r="57" spans="1:7" s="44" customFormat="1" ht="7.5" customHeight="1">
      <c r="A57" s="20"/>
      <c r="B57" s="20"/>
      <c r="C57" s="20"/>
      <c r="D57" s="20"/>
      <c r="E57" s="27"/>
      <c r="F57" s="27"/>
      <c r="G57" s="27"/>
    </row>
    <row r="58" spans="1:7" s="44" customFormat="1" ht="22.5" customHeight="1">
      <c r="A58" s="20"/>
      <c r="B58" s="21" t="s">
        <v>18</v>
      </c>
      <c r="C58" s="47" t="s">
        <v>155</v>
      </c>
      <c r="D58" s="32"/>
      <c r="E58" s="33"/>
      <c r="F58" s="33"/>
      <c r="G58" s="33"/>
    </row>
    <row r="59" spans="1:7" s="44" customFormat="1" ht="22.5" customHeight="1">
      <c r="A59" s="20"/>
      <c r="B59" s="22" t="s">
        <v>19</v>
      </c>
      <c r="C59" s="48" t="s">
        <v>159</v>
      </c>
      <c r="D59" s="32"/>
      <c r="E59" s="33"/>
      <c r="F59" s="33"/>
      <c r="G59" s="33"/>
    </row>
    <row r="60" spans="1:7" s="44" customFormat="1" ht="27" customHeight="1">
      <c r="A60" s="20"/>
      <c r="B60" s="22" t="s">
        <v>20</v>
      </c>
      <c r="C60" s="47" t="s">
        <v>209</v>
      </c>
      <c r="D60" s="32"/>
      <c r="E60" s="33"/>
      <c r="F60" s="33"/>
      <c r="G60" s="33"/>
    </row>
    <row r="61" spans="1:7" s="44" customFormat="1" ht="22.5" customHeight="1">
      <c r="A61" s="20"/>
      <c r="B61" s="22" t="s">
        <v>1367</v>
      </c>
      <c r="C61" s="1050" t="s">
        <v>1382</v>
      </c>
      <c r="D61" s="32"/>
      <c r="E61" s="33"/>
      <c r="F61" s="33"/>
      <c r="G61" s="33"/>
    </row>
    <row r="62" spans="1:7" s="44" customFormat="1" ht="22.5" customHeight="1">
      <c r="A62" s="20"/>
      <c r="B62" s="22" t="s">
        <v>1366</v>
      </c>
      <c r="C62" s="1050" t="s">
        <v>1401</v>
      </c>
      <c r="D62" s="32"/>
      <c r="E62" s="33"/>
      <c r="F62" s="33"/>
      <c r="G62" s="33"/>
    </row>
    <row r="63" spans="1:7" s="44" customFormat="1" ht="25.5">
      <c r="A63" s="20"/>
      <c r="B63" s="23" t="s">
        <v>1368</v>
      </c>
      <c r="C63" s="78" t="s">
        <v>302</v>
      </c>
      <c r="D63" s="32"/>
      <c r="E63" s="33"/>
      <c r="F63" s="33"/>
      <c r="G63" s="33"/>
    </row>
    <row r="64" spans="1:7" s="44" customFormat="1" ht="22.5" customHeight="1">
      <c r="A64" s="20"/>
      <c r="B64" s="21" t="s">
        <v>1369</v>
      </c>
      <c r="C64" s="46" t="s">
        <v>38</v>
      </c>
      <c r="D64" s="32"/>
      <c r="E64" s="33"/>
      <c r="F64" s="33"/>
      <c r="G64" s="33"/>
    </row>
    <row r="65" spans="1:7" s="44" customFormat="1" ht="22.5" customHeight="1">
      <c r="A65" s="20"/>
      <c r="B65" s="24" t="s">
        <v>1370</v>
      </c>
      <c r="C65" s="53" t="s">
        <v>213</v>
      </c>
      <c r="D65" s="32"/>
      <c r="E65" s="33"/>
      <c r="F65" s="33"/>
      <c r="G65" s="33"/>
    </row>
    <row r="66" spans="1:7" s="44" customFormat="1" ht="22.5" customHeight="1">
      <c r="A66" s="20"/>
      <c r="B66" s="24" t="s">
        <v>21</v>
      </c>
      <c r="C66" s="61" t="s">
        <v>1071</v>
      </c>
      <c r="D66" s="32"/>
      <c r="E66" s="33"/>
      <c r="F66" s="33"/>
      <c r="G66" s="33"/>
    </row>
    <row r="67" spans="1:7" s="44" customFormat="1" ht="38.25">
      <c r="A67" s="20"/>
      <c r="B67" s="24" t="s">
        <v>22</v>
      </c>
      <c r="C67" s="62" t="s">
        <v>1078</v>
      </c>
      <c r="D67" s="32"/>
      <c r="E67" s="33"/>
      <c r="F67" s="33"/>
      <c r="G67" s="33"/>
    </row>
    <row r="68" spans="1:7" s="44" customFormat="1" ht="9.75" customHeight="1">
      <c r="A68" s="20"/>
      <c r="B68" s="25"/>
      <c r="C68" s="25"/>
      <c r="D68" s="25"/>
      <c r="E68" s="25"/>
      <c r="F68" s="25"/>
      <c r="G68" s="25"/>
    </row>
    <row r="69" spans="1:7" s="44" customFormat="1" ht="8.25" customHeight="1">
      <c r="A69" s="20"/>
      <c r="B69" s="26"/>
      <c r="C69" s="26"/>
      <c r="D69" s="55"/>
      <c r="E69" s="55"/>
      <c r="F69" s="55"/>
      <c r="G69" s="55"/>
    </row>
    <row r="70" spans="1:7" s="44" customFormat="1" ht="7.5" customHeight="1">
      <c r="A70" s="20"/>
      <c r="B70" s="20"/>
      <c r="C70" s="20"/>
      <c r="D70" s="20"/>
      <c r="E70" s="27"/>
      <c r="F70" s="27"/>
      <c r="G70" s="27"/>
    </row>
    <row r="71" spans="1:7" s="44" customFormat="1" ht="22.5" customHeight="1">
      <c r="A71" s="20"/>
      <c r="B71" s="21" t="s">
        <v>18</v>
      </c>
      <c r="C71" s="47" t="s">
        <v>156</v>
      </c>
      <c r="D71" s="32"/>
      <c r="E71" s="33"/>
      <c r="F71" s="33"/>
      <c r="G71" s="33"/>
    </row>
    <row r="72" spans="1:7" s="44" customFormat="1" ht="22.5" customHeight="1">
      <c r="A72" s="20"/>
      <c r="B72" s="22" t="s">
        <v>19</v>
      </c>
      <c r="C72" s="48" t="s">
        <v>35</v>
      </c>
      <c r="D72" s="32"/>
      <c r="E72" s="33"/>
      <c r="F72" s="33"/>
      <c r="G72" s="33"/>
    </row>
    <row r="73" spans="1:7" s="44" customFormat="1" ht="22.5" customHeight="1">
      <c r="A73" s="20"/>
      <c r="B73" s="22" t="s">
        <v>20</v>
      </c>
      <c r="C73" s="65" t="s">
        <v>1303</v>
      </c>
      <c r="D73" s="32"/>
      <c r="E73" s="33"/>
      <c r="F73" s="33"/>
      <c r="G73" s="33"/>
    </row>
    <row r="74" spans="1:7" s="44" customFormat="1" ht="22.5" customHeight="1">
      <c r="A74" s="20"/>
      <c r="B74" s="22" t="s">
        <v>1367</v>
      </c>
      <c r="C74" s="78" t="s">
        <v>1373</v>
      </c>
      <c r="D74" s="32"/>
      <c r="E74" s="33"/>
      <c r="F74" s="33"/>
      <c r="G74" s="33"/>
    </row>
    <row r="75" spans="1:7" s="44" customFormat="1" ht="22.5" customHeight="1">
      <c r="A75" s="20"/>
      <c r="B75" s="22" t="s">
        <v>1366</v>
      </c>
      <c r="C75" s="78" t="s">
        <v>1374</v>
      </c>
      <c r="D75" s="32"/>
      <c r="E75" s="33"/>
      <c r="F75" s="33"/>
      <c r="G75" s="33"/>
    </row>
    <row r="76" spans="1:7" s="44" customFormat="1" ht="25.5">
      <c r="A76" s="20"/>
      <c r="B76" s="23" t="s">
        <v>1368</v>
      </c>
      <c r="C76" s="78" t="s">
        <v>240</v>
      </c>
      <c r="D76" s="32"/>
      <c r="E76" s="33"/>
      <c r="F76" s="33"/>
      <c r="G76" s="33"/>
    </row>
    <row r="77" spans="1:7" s="44" customFormat="1" ht="22.5" customHeight="1">
      <c r="A77" s="20"/>
      <c r="B77" s="21" t="s">
        <v>1369</v>
      </c>
      <c r="C77" s="46" t="s">
        <v>38</v>
      </c>
      <c r="D77" s="32"/>
      <c r="E77" s="33"/>
      <c r="F77" s="33"/>
      <c r="G77" s="33"/>
    </row>
    <row r="78" spans="1:7" s="44" customFormat="1" ht="22.5" customHeight="1">
      <c r="A78" s="20"/>
      <c r="B78" s="24" t="s">
        <v>1370</v>
      </c>
      <c r="C78" s="150" t="s">
        <v>237</v>
      </c>
      <c r="D78" s="33"/>
      <c r="E78" s="33"/>
      <c r="F78" s="33"/>
      <c r="G78" s="33"/>
    </row>
    <row r="79" spans="1:7" s="44" customFormat="1" ht="22.5" customHeight="1">
      <c r="A79" s="20"/>
      <c r="B79" s="24" t="s">
        <v>1371</v>
      </c>
      <c r="C79" s="150" t="s">
        <v>199</v>
      </c>
      <c r="D79" s="64"/>
      <c r="E79" s="79"/>
      <c r="F79" s="33"/>
      <c r="G79" s="33"/>
    </row>
    <row r="80" spans="1:7" s="44" customFormat="1" ht="22.5" customHeight="1">
      <c r="A80" s="20"/>
      <c r="B80" s="24" t="s">
        <v>1372</v>
      </c>
      <c r="C80" s="94" t="s">
        <v>353</v>
      </c>
      <c r="D80" s="33"/>
      <c r="E80" s="33"/>
      <c r="F80" s="33"/>
      <c r="G80" s="33"/>
    </row>
    <row r="81" spans="1:7" ht="19.5" customHeight="1">
      <c r="A81" s="20"/>
      <c r="B81" s="20"/>
      <c r="C81" s="20"/>
      <c r="D81" s="20"/>
      <c r="E81" s="20"/>
      <c r="F81" s="20"/>
      <c r="G81" s="20"/>
    </row>
    <row r="82" spans="1:7" ht="19.5" customHeight="1">
      <c r="A82" s="20"/>
      <c r="B82" s="20"/>
      <c r="C82" s="20"/>
      <c r="D82" s="20"/>
      <c r="E82" s="20"/>
      <c r="F82" s="20"/>
      <c r="G82" s="20"/>
    </row>
    <row r="83" spans="1:7" ht="19.5" customHeight="1">
      <c r="A83" s="20"/>
      <c r="B83" s="20"/>
      <c r="C83" s="20"/>
      <c r="D83" s="20"/>
      <c r="E83" s="20"/>
      <c r="F83" s="20"/>
      <c r="G83" s="20"/>
    </row>
    <row r="84" spans="1:7" ht="19.5" customHeight="1">
      <c r="A84" s="20"/>
      <c r="B84" s="20"/>
      <c r="C84" s="20"/>
      <c r="D84" s="20"/>
      <c r="E84" s="20"/>
      <c r="F84" s="20"/>
      <c r="G84" s="20"/>
    </row>
    <row r="85" spans="1:7" ht="19.5" customHeight="1">
      <c r="A85" s="20"/>
      <c r="B85" s="20"/>
      <c r="C85" s="20"/>
      <c r="D85" s="20"/>
      <c r="E85" s="20"/>
      <c r="F85" s="20"/>
      <c r="G85" s="20"/>
    </row>
    <row r="86" spans="1:7" ht="19.5" customHeight="1">
      <c r="A86" s="20"/>
      <c r="B86" s="20"/>
      <c r="C86" s="20"/>
      <c r="D86" s="20"/>
      <c r="E86" s="20"/>
      <c r="F86" s="20"/>
      <c r="G86" s="20"/>
    </row>
    <row r="87" spans="1:7" ht="19.5" customHeight="1">
      <c r="A87" s="20"/>
      <c r="B87" s="20"/>
      <c r="C87" s="20"/>
      <c r="D87" s="20"/>
      <c r="E87" s="20"/>
      <c r="F87" s="20"/>
      <c r="G87" s="20"/>
    </row>
    <row r="88" spans="1:7" ht="19.5" customHeight="1">
      <c r="A88" s="20"/>
      <c r="B88" s="20"/>
      <c r="C88" s="20"/>
      <c r="D88" s="20"/>
      <c r="E88" s="20"/>
      <c r="F88" s="20"/>
      <c r="G88" s="20"/>
    </row>
    <row r="89" spans="1:7" ht="19.5" customHeight="1">
      <c r="A89" s="20"/>
      <c r="B89" s="20"/>
      <c r="C89" s="20"/>
      <c r="D89" s="20"/>
      <c r="E89" s="20"/>
      <c r="F89" s="20"/>
      <c r="G89" s="20"/>
    </row>
    <row r="90" spans="1:7" ht="19.5" customHeight="1">
      <c r="A90" s="20"/>
      <c r="B90" s="20"/>
      <c r="C90" s="20"/>
      <c r="D90" s="20"/>
      <c r="E90" s="20"/>
      <c r="F90" s="20"/>
      <c r="G90" s="20"/>
    </row>
    <row r="91" spans="1:7" ht="19.5" customHeight="1">
      <c r="A91" s="20"/>
      <c r="B91" s="20"/>
      <c r="C91" s="20"/>
      <c r="D91" s="20"/>
      <c r="E91" s="20"/>
      <c r="F91" s="20"/>
      <c r="G91" s="20"/>
    </row>
    <row r="92" spans="1:7" ht="19.5" customHeight="1">
      <c r="A92" s="20"/>
      <c r="B92" s="20"/>
      <c r="C92" s="20"/>
      <c r="D92" s="20"/>
      <c r="E92" s="20"/>
      <c r="F92" s="20"/>
      <c r="G92" s="20"/>
    </row>
    <row r="93" spans="1:7" ht="19.5" customHeight="1">
      <c r="A93" s="20"/>
      <c r="B93" s="20"/>
      <c r="C93" s="20"/>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c r="A102" s="20"/>
      <c r="B102" s="20"/>
      <c r="C102" s="20"/>
      <c r="D102" s="20"/>
      <c r="E102" s="20"/>
      <c r="F102" s="20"/>
      <c r="G102" s="20"/>
    </row>
    <row r="103" spans="1:7">
      <c r="A103" s="20"/>
      <c r="B103" s="20"/>
      <c r="C103" s="20"/>
      <c r="D103" s="20"/>
      <c r="E103" s="20"/>
      <c r="F103" s="20"/>
      <c r="G103" s="20"/>
    </row>
    <row r="104" spans="1:7">
      <c r="A104" s="20"/>
      <c r="B104" s="20"/>
      <c r="C104" s="20"/>
      <c r="D104" s="20"/>
      <c r="E104" s="20"/>
      <c r="F104" s="20"/>
      <c r="G104" s="20"/>
    </row>
    <row r="105" spans="1:7">
      <c r="A105" s="20"/>
      <c r="B105" s="20"/>
      <c r="C105" s="20"/>
      <c r="D105" s="20"/>
      <c r="E105" s="20"/>
      <c r="F105" s="20"/>
      <c r="G105" s="20"/>
    </row>
    <row r="106" spans="1:7">
      <c r="A106" s="20"/>
      <c r="B106" s="20"/>
      <c r="C106" s="20"/>
      <c r="D106" s="20"/>
      <c r="E106" s="20"/>
      <c r="F106" s="20"/>
      <c r="G106" s="20"/>
    </row>
    <row r="107" spans="1:7">
      <c r="A107" s="20"/>
      <c r="B107" s="20"/>
      <c r="C107" s="20"/>
      <c r="D107" s="20"/>
      <c r="E107" s="20"/>
      <c r="F107" s="20"/>
      <c r="G107" s="20"/>
    </row>
    <row r="108" spans="1:7">
      <c r="A108" s="20"/>
      <c r="B108" s="20"/>
      <c r="C108" s="20"/>
      <c r="D108" s="20"/>
      <c r="E108" s="20"/>
      <c r="F108" s="20"/>
      <c r="G108" s="20"/>
    </row>
    <row r="109" spans="1:7">
      <c r="A109" s="20"/>
      <c r="B109" s="20"/>
      <c r="C109" s="20"/>
      <c r="D109" s="20"/>
      <c r="E109" s="20"/>
      <c r="F109" s="20"/>
      <c r="G109" s="20"/>
    </row>
    <row r="110" spans="1:7">
      <c r="A110" s="20"/>
      <c r="B110" s="20"/>
      <c r="C110" s="20"/>
      <c r="D110" s="20"/>
      <c r="E110" s="20"/>
      <c r="F110" s="20"/>
      <c r="G110" s="20"/>
    </row>
    <row r="111" spans="1:7">
      <c r="A111" s="20"/>
      <c r="B111" s="20"/>
      <c r="C111" s="20"/>
      <c r="D111" s="20"/>
      <c r="E111" s="20"/>
      <c r="F111" s="20"/>
      <c r="G111" s="20"/>
    </row>
    <row r="112" spans="1:7">
      <c r="A112" s="20"/>
      <c r="B112" s="20"/>
      <c r="C112" s="20"/>
      <c r="D112" s="20"/>
      <c r="E112" s="20"/>
      <c r="F112" s="20"/>
      <c r="G112" s="20"/>
    </row>
    <row r="113" spans="1:7">
      <c r="A113" s="20"/>
      <c r="B113" s="20"/>
      <c r="C113" s="20"/>
      <c r="D113" s="20"/>
      <c r="E113" s="20"/>
      <c r="F113" s="20"/>
      <c r="G113" s="20"/>
    </row>
    <row r="114" spans="1:7">
      <c r="A114" s="20"/>
      <c r="B114" s="20"/>
      <c r="C114" s="20"/>
      <c r="D114" s="20"/>
      <c r="E114" s="20"/>
      <c r="F114" s="20"/>
      <c r="G114" s="20"/>
    </row>
    <row r="115" spans="1:7">
      <c r="A115" s="20"/>
      <c r="B115" s="20"/>
      <c r="C115" s="20"/>
      <c r="D115" s="20"/>
      <c r="E115" s="20"/>
      <c r="F115" s="20"/>
      <c r="G115" s="20"/>
    </row>
    <row r="116" spans="1:7">
      <c r="A116" s="20"/>
      <c r="B116" s="20"/>
      <c r="C116" s="20"/>
      <c r="D116" s="20"/>
      <c r="E116" s="20"/>
      <c r="F116" s="20"/>
      <c r="G116" s="20"/>
    </row>
    <row r="117" spans="1:7">
      <c r="A117" s="20"/>
      <c r="B117" s="20"/>
      <c r="C117" s="20"/>
      <c r="D117" s="20"/>
      <c r="E117" s="20"/>
      <c r="F117" s="20"/>
      <c r="G117" s="20"/>
    </row>
    <row r="118" spans="1:7">
      <c r="A118" s="20"/>
      <c r="B118" s="20"/>
      <c r="C118" s="20"/>
      <c r="D118" s="20"/>
      <c r="E118" s="20"/>
      <c r="F118" s="20"/>
      <c r="G118" s="20"/>
    </row>
    <row r="119" spans="1:7">
      <c r="A119" s="20"/>
      <c r="B119" s="20"/>
      <c r="C119" s="20"/>
      <c r="D119" s="20"/>
      <c r="E119" s="20"/>
      <c r="F119" s="20"/>
      <c r="G119" s="20"/>
    </row>
    <row r="120" spans="1:7">
      <c r="A120" s="20"/>
      <c r="B120" s="20"/>
      <c r="C120" s="20"/>
      <c r="D120" s="20"/>
      <c r="E120" s="20"/>
      <c r="F120" s="20"/>
      <c r="G120" s="20"/>
    </row>
    <row r="121" spans="1:7">
      <c r="A121" s="20"/>
      <c r="B121" s="20"/>
      <c r="C121" s="20"/>
      <c r="D121" s="20"/>
      <c r="E121" s="20"/>
      <c r="F121" s="20"/>
      <c r="G121" s="20"/>
    </row>
    <row r="122" spans="1:7">
      <c r="A122" s="20"/>
      <c r="B122" s="20"/>
      <c r="C122" s="20"/>
      <c r="D122" s="20"/>
      <c r="E122" s="20"/>
      <c r="F122" s="20"/>
      <c r="G122" s="20"/>
    </row>
    <row r="123" spans="1:7">
      <c r="A123" s="20"/>
      <c r="B123" s="20"/>
      <c r="C123" s="20"/>
      <c r="D123" s="20"/>
      <c r="E123" s="20"/>
      <c r="F123" s="20"/>
      <c r="G123" s="20"/>
    </row>
    <row r="124" spans="1:7">
      <c r="A124" s="20"/>
      <c r="B124" s="20"/>
      <c r="C124" s="20"/>
      <c r="D124" s="20"/>
      <c r="E124" s="20"/>
      <c r="F124" s="20"/>
      <c r="G124" s="20"/>
    </row>
    <row r="125" spans="1:7">
      <c r="A125" s="20"/>
      <c r="B125" s="20"/>
      <c r="C125" s="20"/>
      <c r="D125" s="20"/>
      <c r="E125" s="20"/>
      <c r="F125" s="20"/>
      <c r="G125" s="20"/>
    </row>
    <row r="126" spans="1:7">
      <c r="A126" s="20"/>
      <c r="B126" s="20"/>
      <c r="C126" s="20"/>
      <c r="D126" s="20"/>
      <c r="E126" s="20"/>
      <c r="F126" s="20"/>
      <c r="G126" s="20"/>
    </row>
    <row r="127" spans="1:7">
      <c r="A127" s="20"/>
      <c r="B127" s="20"/>
      <c r="C127" s="20"/>
      <c r="D127" s="20"/>
      <c r="E127" s="20"/>
      <c r="F127" s="20"/>
      <c r="G127" s="20"/>
    </row>
    <row r="128" spans="1:7">
      <c r="A128" s="20"/>
      <c r="B128" s="20"/>
      <c r="C128" s="20"/>
      <c r="D128" s="20"/>
      <c r="E128" s="20"/>
      <c r="F128" s="20"/>
      <c r="G128" s="20"/>
    </row>
    <row r="129" spans="1:7">
      <c r="A129" s="20"/>
      <c r="B129" s="20"/>
      <c r="C129" s="20"/>
      <c r="D129" s="20"/>
      <c r="E129" s="20"/>
      <c r="F129" s="20"/>
      <c r="G129" s="20"/>
    </row>
    <row r="130" spans="1:7">
      <c r="A130" s="20"/>
      <c r="B130" s="20"/>
      <c r="C130" s="20"/>
      <c r="D130" s="20"/>
      <c r="E130" s="20"/>
      <c r="F130" s="20"/>
      <c r="G130" s="20"/>
    </row>
    <row r="131" spans="1:7">
      <c r="A131" s="20"/>
      <c r="B131" s="20"/>
      <c r="C131" s="20"/>
      <c r="D131" s="20"/>
      <c r="E131" s="20"/>
      <c r="F131" s="20"/>
      <c r="G131" s="20"/>
    </row>
    <row r="132" spans="1:7">
      <c r="A132" s="20"/>
      <c r="B132" s="20"/>
      <c r="C132" s="20"/>
      <c r="D132" s="20"/>
      <c r="E132" s="20"/>
      <c r="F132" s="20"/>
      <c r="G132" s="20"/>
    </row>
    <row r="133" spans="1:7">
      <c r="A133" s="20"/>
      <c r="B133" s="20"/>
      <c r="C133" s="20"/>
      <c r="D133" s="20"/>
      <c r="E133" s="20"/>
      <c r="F133" s="20"/>
      <c r="G133" s="20"/>
    </row>
    <row r="134" spans="1:7">
      <c r="A134" s="20"/>
      <c r="B134" s="20"/>
      <c r="C134" s="20"/>
      <c r="D134" s="20"/>
      <c r="E134" s="20"/>
      <c r="F134" s="20"/>
      <c r="G134" s="20"/>
    </row>
    <row r="135" spans="1:7">
      <c r="A135" s="20"/>
      <c r="B135" s="20"/>
      <c r="C135" s="20"/>
      <c r="D135" s="20"/>
      <c r="E135" s="20"/>
      <c r="F135" s="20"/>
      <c r="G135" s="20"/>
    </row>
    <row r="136" spans="1:7">
      <c r="A136" s="20"/>
      <c r="B136" s="20"/>
      <c r="C136" s="20"/>
      <c r="D136" s="20"/>
      <c r="E136" s="20"/>
      <c r="F136" s="20"/>
      <c r="G136" s="20"/>
    </row>
    <row r="137" spans="1:7">
      <c r="A137" s="20"/>
      <c r="B137" s="20"/>
      <c r="C137" s="20"/>
      <c r="D137" s="20"/>
      <c r="E137" s="20"/>
      <c r="F137" s="20"/>
      <c r="G137" s="20"/>
    </row>
    <row r="138" spans="1:7">
      <c r="A138" s="20"/>
      <c r="B138" s="20"/>
      <c r="C138" s="20"/>
      <c r="D138" s="20"/>
      <c r="E138" s="20"/>
      <c r="F138" s="20"/>
      <c r="G138" s="20"/>
    </row>
    <row r="139" spans="1:7">
      <c r="A139" s="20"/>
      <c r="B139" s="20"/>
      <c r="C139" s="20"/>
      <c r="D139" s="20"/>
      <c r="E139" s="20"/>
      <c r="F139" s="20"/>
      <c r="G139" s="20"/>
    </row>
    <row r="140" spans="1:7">
      <c r="A140" s="20"/>
      <c r="B140" s="20"/>
      <c r="C140" s="20"/>
      <c r="D140" s="20"/>
      <c r="E140" s="20"/>
      <c r="F140" s="20"/>
      <c r="G140" s="20"/>
    </row>
    <row r="141" spans="1:7">
      <c r="A141" s="20"/>
      <c r="B141" s="20"/>
      <c r="C141" s="20"/>
      <c r="D141" s="20"/>
      <c r="E141" s="20"/>
      <c r="F141" s="20"/>
      <c r="G141" s="20"/>
    </row>
    <row r="142" spans="1:7">
      <c r="A142" s="20"/>
      <c r="B142" s="20"/>
      <c r="C142" s="20"/>
      <c r="D142" s="20"/>
      <c r="E142" s="20"/>
      <c r="F142" s="20"/>
      <c r="G142" s="20"/>
    </row>
    <row r="143" spans="1:7">
      <c r="A143" s="20"/>
      <c r="B143" s="20"/>
      <c r="C143" s="20"/>
      <c r="D143" s="20"/>
      <c r="E143" s="20"/>
      <c r="F143" s="20"/>
      <c r="G143" s="20"/>
    </row>
    <row r="144" spans="1:7">
      <c r="A144" s="20"/>
      <c r="B144" s="20"/>
      <c r="C144" s="20"/>
      <c r="D144" s="20"/>
      <c r="E144" s="20"/>
      <c r="F144" s="20"/>
      <c r="G144" s="20"/>
    </row>
    <row r="145" spans="1:7">
      <c r="A145" s="20"/>
      <c r="B145" s="20"/>
      <c r="C145" s="20"/>
      <c r="D145" s="20"/>
      <c r="E145" s="20"/>
      <c r="F145" s="20"/>
      <c r="G145" s="20"/>
    </row>
    <row r="146" spans="1:7">
      <c r="A146" s="20"/>
      <c r="B146" s="20"/>
      <c r="C146" s="20"/>
      <c r="D146" s="20"/>
      <c r="E146" s="20"/>
      <c r="F146" s="20"/>
      <c r="G146" s="20"/>
    </row>
    <row r="147" spans="1:7">
      <c r="A147" s="20"/>
      <c r="B147" s="20"/>
      <c r="C147" s="20"/>
      <c r="D147" s="20"/>
      <c r="E147" s="20"/>
      <c r="F147" s="20"/>
      <c r="G147" s="20"/>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sheetData>
  <mergeCells count="2">
    <mergeCell ref="A1:D1"/>
    <mergeCell ref="B37:B40"/>
  </mergeCells>
  <hyperlinks>
    <hyperlink ref="A1:D1" location="'Quadre de comandament'!D100" display="Indicadors del procés P.310.5.1 Gestió i millora dels recursos materials" xr:uid="{7F9977B7-A116-42F9-8D73-81D3FEE5DB22}"/>
    <hyperlink ref="C38" r:id="rId1" xr:uid="{73CED536-B3E5-4EEE-BC37-3FB34E5B07F4}"/>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39997558519241921"/>
    <outlinePr summaryBelow="0" summaryRight="0"/>
    <pageSetUpPr fitToPage="1"/>
  </sheetPr>
  <dimension ref="A1:Y124"/>
  <sheetViews>
    <sheetView showGridLines="0" tabSelected="1" topLeftCell="B1" zoomScale="90" zoomScaleNormal="90" workbookViewId="0">
      <pane ySplit="6" topLeftCell="A7" activePane="bottomLeft" state="frozen"/>
      <selection pane="bottomLeft" activeCell="B5" sqref="B5"/>
    </sheetView>
  </sheetViews>
  <sheetFormatPr baseColWidth="10" defaultColWidth="12.7109375" defaultRowHeight="0" customHeight="1" zeroHeight="1"/>
  <cols>
    <col min="1" max="1" width="1.28515625" customWidth="1"/>
    <col min="2" max="2" width="14.28515625" customWidth="1"/>
    <col min="3" max="3" width="31.7109375" customWidth="1"/>
    <col min="4" max="4" width="35.28515625" customWidth="1"/>
    <col min="5" max="5" width="14.7109375" customWidth="1"/>
    <col min="6" max="6" width="14.5703125" customWidth="1"/>
    <col min="7" max="7" width="12.42578125" customWidth="1"/>
    <col min="8" max="8" width="12.7109375" customWidth="1"/>
    <col min="9" max="9" width="12.5703125" customWidth="1"/>
    <col min="10" max="10" width="12.140625" customWidth="1"/>
    <col min="11" max="11" width="13.85546875" customWidth="1"/>
    <col min="12" max="12" width="12.42578125" customWidth="1"/>
    <col min="13" max="13" width="12.42578125" style="29" customWidth="1"/>
    <col min="14" max="14" width="12.5703125" customWidth="1"/>
    <col min="15" max="15" width="12.5703125" style="44" customWidth="1"/>
  </cols>
  <sheetData>
    <row r="1" spans="1:25" ht="7.5" customHeight="1">
      <c r="A1" s="1"/>
      <c r="B1" s="1"/>
      <c r="C1" s="2"/>
      <c r="D1" s="3"/>
      <c r="E1" s="4"/>
      <c r="F1" s="4"/>
      <c r="G1" s="4"/>
      <c r="H1" s="4"/>
      <c r="I1" s="4"/>
      <c r="J1" s="4"/>
      <c r="K1" s="4"/>
      <c r="L1" s="4"/>
      <c r="M1" s="4"/>
      <c r="N1" s="4"/>
      <c r="O1" s="4"/>
      <c r="P1" s="5"/>
      <c r="Q1" s="5"/>
      <c r="R1" s="5"/>
      <c r="S1" s="5"/>
      <c r="T1" s="5"/>
      <c r="U1" s="5"/>
      <c r="V1" s="5"/>
      <c r="W1" s="5"/>
    </row>
    <row r="2" spans="1:25" ht="20.100000000000001" customHeight="1">
      <c r="A2" s="1"/>
      <c r="B2" s="1054"/>
      <c r="C2" s="1055"/>
      <c r="D2" s="1054" t="s">
        <v>393</v>
      </c>
      <c r="E2" s="1060"/>
      <c r="F2" s="1060"/>
      <c r="G2" s="1060"/>
      <c r="H2" s="1060"/>
      <c r="I2" s="1060"/>
      <c r="J2" s="1060"/>
      <c r="K2" s="1060"/>
      <c r="L2" s="1060"/>
      <c r="M2" s="1060"/>
      <c r="N2" s="1060"/>
      <c r="O2" s="1061"/>
      <c r="P2" s="5"/>
      <c r="Q2" s="5"/>
      <c r="R2" s="5"/>
      <c r="S2" s="5"/>
      <c r="T2" s="5"/>
      <c r="U2" s="5"/>
      <c r="V2" s="5"/>
      <c r="W2" s="5"/>
    </row>
    <row r="3" spans="1:25" ht="20.100000000000001" customHeight="1">
      <c r="A3" s="1"/>
      <c r="B3" s="1056"/>
      <c r="C3" s="1057"/>
      <c r="D3" s="1062"/>
      <c r="E3" s="1063"/>
      <c r="F3" s="1063"/>
      <c r="G3" s="1063"/>
      <c r="H3" s="1063"/>
      <c r="I3" s="1063"/>
      <c r="J3" s="1063"/>
      <c r="K3" s="1063"/>
      <c r="L3" s="1063"/>
      <c r="M3" s="1063"/>
      <c r="N3" s="1063"/>
      <c r="O3" s="1064"/>
      <c r="P3" s="5"/>
      <c r="Q3" s="5"/>
      <c r="R3" s="5"/>
      <c r="S3" s="5"/>
      <c r="T3" s="5"/>
      <c r="U3" s="5"/>
      <c r="V3" s="5"/>
      <c r="W3" s="5"/>
    </row>
    <row r="4" spans="1:25" ht="20.100000000000001" customHeight="1">
      <c r="A4" s="1"/>
      <c r="B4" s="1058"/>
      <c r="C4" s="1059"/>
      <c r="D4" s="1065"/>
      <c r="E4" s="1066"/>
      <c r="F4" s="1066"/>
      <c r="G4" s="1066"/>
      <c r="H4" s="1066"/>
      <c r="I4" s="1066"/>
      <c r="J4" s="1066"/>
      <c r="K4" s="1066"/>
      <c r="L4" s="1066"/>
      <c r="M4" s="1066"/>
      <c r="N4" s="1066"/>
      <c r="O4" s="1067"/>
      <c r="P4" s="5"/>
      <c r="Q4" s="5"/>
      <c r="R4" s="5"/>
      <c r="S4" s="5"/>
      <c r="T4" s="5"/>
      <c r="U4" s="5"/>
      <c r="V4" s="5"/>
      <c r="W4" s="5"/>
    </row>
    <row r="5" spans="1:25" ht="21" customHeight="1" thickBot="1">
      <c r="A5" s="1"/>
      <c r="B5" s="1046" t="s">
        <v>1365</v>
      </c>
      <c r="C5" s="6"/>
      <c r="D5" s="6"/>
      <c r="E5" s="6"/>
      <c r="F5" s="6"/>
      <c r="G5" s="6"/>
      <c r="H5" s="6"/>
      <c r="I5" s="6"/>
      <c r="J5" s="6"/>
      <c r="K5" s="6"/>
      <c r="L5" s="6"/>
      <c r="M5" s="6"/>
      <c r="N5" s="6"/>
      <c r="O5" s="6"/>
      <c r="P5" s="5"/>
      <c r="Q5" s="5"/>
      <c r="R5" s="5"/>
      <c r="S5" s="5"/>
      <c r="T5" s="5"/>
      <c r="U5" s="5"/>
      <c r="V5" s="5"/>
      <c r="W5" s="5"/>
    </row>
    <row r="6" spans="1:25" ht="46.5" customHeight="1" thickTop="1" thickBot="1">
      <c r="A6" s="1"/>
      <c r="B6" s="7" t="s">
        <v>0</v>
      </c>
      <c r="C6" s="8" t="s">
        <v>1</v>
      </c>
      <c r="D6" s="9" t="s">
        <v>2</v>
      </c>
      <c r="E6" s="9" t="s">
        <v>3</v>
      </c>
      <c r="F6" s="9" t="s">
        <v>32</v>
      </c>
      <c r="G6" s="9" t="s">
        <v>4</v>
      </c>
      <c r="H6" s="9" t="s">
        <v>10</v>
      </c>
      <c r="I6" s="10" t="s">
        <v>187</v>
      </c>
      <c r="J6" s="10" t="s">
        <v>188</v>
      </c>
      <c r="K6" s="10" t="s">
        <v>189</v>
      </c>
      <c r="L6" s="10" t="s">
        <v>190</v>
      </c>
      <c r="M6" s="10" t="s">
        <v>191</v>
      </c>
      <c r="N6" s="10" t="s">
        <v>192</v>
      </c>
      <c r="O6" s="10" t="s">
        <v>767</v>
      </c>
      <c r="P6" s="11"/>
      <c r="Q6" s="11"/>
      <c r="R6" s="11"/>
      <c r="S6" s="11"/>
      <c r="T6" s="11"/>
      <c r="U6" s="11"/>
      <c r="V6" s="11"/>
      <c r="W6" s="11"/>
      <c r="X6" s="12"/>
      <c r="Y6" s="12"/>
    </row>
    <row r="7" spans="1:25" ht="27" thickTop="1" thickBot="1">
      <c r="A7" s="13"/>
      <c r="B7" s="18" t="s">
        <v>33</v>
      </c>
      <c r="C7" s="265" t="s">
        <v>860</v>
      </c>
      <c r="D7" s="43" t="s">
        <v>36</v>
      </c>
      <c r="E7" s="15" t="s">
        <v>37</v>
      </c>
      <c r="F7" s="15" t="s">
        <v>908</v>
      </c>
      <c r="G7" s="158" t="s">
        <v>5</v>
      </c>
      <c r="H7" s="158" t="s">
        <v>5</v>
      </c>
      <c r="I7" s="158" t="s">
        <v>5</v>
      </c>
      <c r="J7" s="158" t="s">
        <v>5</v>
      </c>
      <c r="K7" s="158" t="s">
        <v>5</v>
      </c>
      <c r="L7" s="158" t="s">
        <v>5</v>
      </c>
      <c r="M7" s="158" t="s">
        <v>5</v>
      </c>
      <c r="N7" s="158" t="s">
        <v>5</v>
      </c>
      <c r="O7" s="158" t="s">
        <v>5</v>
      </c>
      <c r="P7" s="5"/>
      <c r="Q7" s="5"/>
      <c r="R7" s="5"/>
      <c r="S7" s="5"/>
      <c r="T7" s="5"/>
      <c r="U7" s="5"/>
      <c r="V7" s="5"/>
      <c r="W7" s="5"/>
    </row>
    <row r="8" spans="1:25" ht="48" customHeight="1" thickTop="1" thickBot="1">
      <c r="A8" s="13"/>
      <c r="B8" s="18" t="s">
        <v>34</v>
      </c>
      <c r="C8" s="265" t="s">
        <v>35</v>
      </c>
      <c r="D8" s="43" t="s">
        <v>36</v>
      </c>
      <c r="E8" s="15" t="s">
        <v>38</v>
      </c>
      <c r="F8" s="15" t="s">
        <v>908</v>
      </c>
      <c r="G8" s="15" t="s">
        <v>1102</v>
      </c>
      <c r="H8" s="15" t="s">
        <v>1375</v>
      </c>
      <c r="I8" s="158" t="s">
        <v>5</v>
      </c>
      <c r="J8" s="297">
        <v>0</v>
      </c>
      <c r="K8" s="297">
        <v>0</v>
      </c>
      <c r="L8" s="297">
        <v>0</v>
      </c>
      <c r="M8" s="297">
        <v>0</v>
      </c>
      <c r="N8" s="297">
        <v>0</v>
      </c>
      <c r="O8" s="297">
        <v>0</v>
      </c>
      <c r="P8" s="5"/>
      <c r="Q8" s="5"/>
      <c r="R8" s="5"/>
      <c r="S8" s="5"/>
      <c r="T8" s="5"/>
      <c r="U8" s="5"/>
      <c r="V8" s="5"/>
      <c r="W8" s="5"/>
    </row>
    <row r="9" spans="1:25" ht="53.25" customHeight="1" thickTop="1" thickBot="1">
      <c r="A9" s="13"/>
      <c r="B9" s="268" t="s">
        <v>39</v>
      </c>
      <c r="C9" s="264" t="s">
        <v>1284</v>
      </c>
      <c r="D9" s="269" t="s">
        <v>40</v>
      </c>
      <c r="E9" s="270" t="s">
        <v>37</v>
      </c>
      <c r="F9" s="15" t="s">
        <v>908</v>
      </c>
      <c r="G9" s="271">
        <v>1</v>
      </c>
      <c r="H9" s="271">
        <v>1</v>
      </c>
      <c r="I9" s="158" t="s">
        <v>5</v>
      </c>
      <c r="J9" s="542">
        <v>1</v>
      </c>
      <c r="K9" s="158" t="s">
        <v>5</v>
      </c>
      <c r="L9" s="158" t="s">
        <v>5</v>
      </c>
      <c r="M9" s="158" t="s">
        <v>5</v>
      </c>
      <c r="N9" s="542">
        <v>1</v>
      </c>
      <c r="O9" s="158" t="s">
        <v>5</v>
      </c>
      <c r="P9" s="5"/>
      <c r="Q9" s="5"/>
      <c r="R9" s="5"/>
      <c r="S9" s="5"/>
      <c r="T9" s="5"/>
      <c r="U9" s="5"/>
      <c r="V9" s="5"/>
      <c r="W9" s="5"/>
    </row>
    <row r="10" spans="1:25" ht="51.75" customHeight="1" thickTop="1" thickBot="1">
      <c r="A10" s="13"/>
      <c r="B10" s="18" t="s">
        <v>193</v>
      </c>
      <c r="C10" s="14" t="s">
        <v>35</v>
      </c>
      <c r="D10" s="269" t="s">
        <v>40</v>
      </c>
      <c r="E10" s="15" t="s">
        <v>38</v>
      </c>
      <c r="F10" s="15" t="s">
        <v>908</v>
      </c>
      <c r="G10" s="15" t="s">
        <v>1102</v>
      </c>
      <c r="H10" s="15" t="s">
        <v>1375</v>
      </c>
      <c r="I10" s="158" t="s">
        <v>5</v>
      </c>
      <c r="J10" s="297">
        <v>0</v>
      </c>
      <c r="K10" s="297">
        <v>0</v>
      </c>
      <c r="L10" s="297">
        <v>0</v>
      </c>
      <c r="M10" s="297">
        <v>0</v>
      </c>
      <c r="N10" s="297">
        <v>0</v>
      </c>
      <c r="O10" s="297">
        <v>0</v>
      </c>
      <c r="P10" s="5"/>
      <c r="Q10" s="5"/>
      <c r="R10" s="5"/>
      <c r="S10" s="5"/>
      <c r="T10" s="5"/>
      <c r="U10" s="5"/>
      <c r="V10" s="5"/>
      <c r="W10" s="5"/>
    </row>
    <row r="11" spans="1:25" ht="39.75" thickTop="1" thickBot="1">
      <c r="A11" s="13"/>
      <c r="B11" s="18" t="s">
        <v>41</v>
      </c>
      <c r="C11" s="265" t="s">
        <v>1035</v>
      </c>
      <c r="D11" s="43" t="s">
        <v>43</v>
      </c>
      <c r="E11" s="15" t="s">
        <v>37</v>
      </c>
      <c r="F11" s="15" t="s">
        <v>908</v>
      </c>
      <c r="G11" s="15">
        <v>0</v>
      </c>
      <c r="H11" s="15">
        <v>0</v>
      </c>
      <c r="I11" s="297">
        <v>0</v>
      </c>
      <c r="J11" s="297">
        <v>0</v>
      </c>
      <c r="K11" s="297">
        <v>0</v>
      </c>
      <c r="L11" s="295">
        <v>1</v>
      </c>
      <c r="M11" s="297">
        <v>0</v>
      </c>
      <c r="N11" s="297">
        <v>0</v>
      </c>
      <c r="O11" s="297">
        <v>0</v>
      </c>
      <c r="P11" s="5"/>
      <c r="Q11" s="5"/>
      <c r="R11" s="5"/>
      <c r="S11" s="5"/>
      <c r="T11" s="5"/>
      <c r="U11" s="5"/>
      <c r="V11" s="5"/>
      <c r="W11" s="5"/>
    </row>
    <row r="12" spans="1:25" ht="50.25" customHeight="1" thickTop="1" thickBot="1">
      <c r="A12" s="13"/>
      <c r="B12" s="18" t="s">
        <v>42</v>
      </c>
      <c r="C12" s="14" t="s">
        <v>35</v>
      </c>
      <c r="D12" s="43" t="s">
        <v>43</v>
      </c>
      <c r="E12" s="15" t="s">
        <v>38</v>
      </c>
      <c r="F12" s="15" t="s">
        <v>908</v>
      </c>
      <c r="G12" s="15" t="s">
        <v>1102</v>
      </c>
      <c r="H12" s="15" t="s">
        <v>1375</v>
      </c>
      <c r="I12" s="158" t="s">
        <v>5</v>
      </c>
      <c r="J12" s="297">
        <v>0</v>
      </c>
      <c r="K12" s="297">
        <v>0</v>
      </c>
      <c r="L12" s="297">
        <v>0</v>
      </c>
      <c r="M12" s="297">
        <v>0</v>
      </c>
      <c r="N12" s="297">
        <v>0</v>
      </c>
      <c r="O12" s="297">
        <v>0</v>
      </c>
      <c r="P12" s="5"/>
      <c r="Q12" s="5"/>
      <c r="R12" s="5"/>
      <c r="S12" s="5"/>
      <c r="T12" s="5"/>
      <c r="U12" s="5"/>
      <c r="V12" s="5"/>
      <c r="W12" s="5"/>
    </row>
    <row r="13" spans="1:25" s="41" customFormat="1" ht="39.75" thickTop="1" thickBot="1">
      <c r="A13" s="13"/>
      <c r="B13" s="18" t="s">
        <v>44</v>
      </c>
      <c r="C13" s="265" t="s">
        <v>861</v>
      </c>
      <c r="D13" s="43" t="s">
        <v>45</v>
      </c>
      <c r="E13" s="15" t="s">
        <v>37</v>
      </c>
      <c r="F13" s="15" t="s">
        <v>908</v>
      </c>
      <c r="G13" s="271">
        <v>1</v>
      </c>
      <c r="H13" s="271">
        <v>1</v>
      </c>
      <c r="I13" s="298">
        <v>1</v>
      </c>
      <c r="J13" s="127"/>
      <c r="K13" s="297"/>
      <c r="L13" s="126"/>
      <c r="M13" s="126"/>
      <c r="N13" s="126"/>
      <c r="O13" s="298">
        <v>1</v>
      </c>
      <c r="P13" s="5"/>
      <c r="Q13" s="5"/>
      <c r="R13" s="5"/>
      <c r="S13" s="5"/>
      <c r="T13" s="5"/>
      <c r="U13" s="5"/>
      <c r="V13" s="5"/>
      <c r="W13" s="5"/>
    </row>
    <row r="14" spans="1:25" s="41" customFormat="1" ht="48.75" customHeight="1" thickTop="1" thickBot="1">
      <c r="A14" s="13"/>
      <c r="B14" s="18" t="s">
        <v>194</v>
      </c>
      <c r="C14" s="265" t="s">
        <v>35</v>
      </c>
      <c r="D14" s="43" t="s">
        <v>45</v>
      </c>
      <c r="E14" s="15" t="s">
        <v>38</v>
      </c>
      <c r="F14" s="15" t="s">
        <v>908</v>
      </c>
      <c r="G14" s="15" t="s">
        <v>1102</v>
      </c>
      <c r="H14" s="15" t="s">
        <v>1375</v>
      </c>
      <c r="I14" s="158" t="s">
        <v>5</v>
      </c>
      <c r="J14" s="297">
        <v>0</v>
      </c>
      <c r="K14" s="297">
        <v>0</v>
      </c>
      <c r="L14" s="297">
        <v>0</v>
      </c>
      <c r="M14" s="297">
        <v>0</v>
      </c>
      <c r="N14" s="297">
        <v>0</v>
      </c>
      <c r="O14" s="297">
        <v>0</v>
      </c>
      <c r="P14" s="5"/>
      <c r="Q14" s="5"/>
      <c r="R14" s="5"/>
      <c r="S14" s="5"/>
      <c r="T14" s="5"/>
      <c r="U14" s="5"/>
      <c r="V14" s="5"/>
      <c r="W14" s="5"/>
    </row>
    <row r="15" spans="1:25" s="41" customFormat="1" ht="27" thickTop="1" thickBot="1">
      <c r="A15" s="13"/>
      <c r="B15" s="268" t="s">
        <v>46</v>
      </c>
      <c r="C15" s="264" t="s">
        <v>862</v>
      </c>
      <c r="D15" s="269" t="s">
        <v>49</v>
      </c>
      <c r="E15" s="270" t="s">
        <v>37</v>
      </c>
      <c r="F15" s="15" t="s">
        <v>908</v>
      </c>
      <c r="G15" s="271">
        <v>1</v>
      </c>
      <c r="H15" s="271">
        <v>1</v>
      </c>
      <c r="I15" s="127"/>
      <c r="J15" s="297" t="s">
        <v>881</v>
      </c>
      <c r="K15" s="297"/>
      <c r="L15" s="297" t="s">
        <v>882</v>
      </c>
      <c r="M15" s="126"/>
      <c r="N15" s="297" t="s">
        <v>882</v>
      </c>
      <c r="O15" s="126"/>
      <c r="P15" s="5"/>
      <c r="Q15" s="5"/>
      <c r="R15" s="5"/>
      <c r="S15" s="5"/>
      <c r="T15" s="5"/>
      <c r="U15" s="5"/>
      <c r="V15" s="5"/>
      <c r="W15" s="5"/>
    </row>
    <row r="16" spans="1:25" s="41" customFormat="1" ht="27" thickTop="1" thickBot="1">
      <c r="A16" s="13"/>
      <c r="B16" s="18" t="s">
        <v>47</v>
      </c>
      <c r="C16" s="265" t="s">
        <v>48</v>
      </c>
      <c r="D16" s="269" t="s">
        <v>49</v>
      </c>
      <c r="E16" s="15" t="s">
        <v>37</v>
      </c>
      <c r="F16" s="15" t="s">
        <v>908</v>
      </c>
      <c r="G16" s="16">
        <v>0</v>
      </c>
      <c r="H16" s="16">
        <v>0</v>
      </c>
      <c r="I16" s="124"/>
      <c r="J16" s="298">
        <v>0</v>
      </c>
      <c r="K16" s="297"/>
      <c r="L16" s="298">
        <v>0</v>
      </c>
      <c r="M16" s="125"/>
      <c r="N16" s="298">
        <v>0</v>
      </c>
      <c r="O16" s="543"/>
      <c r="P16" s="5"/>
      <c r="Q16" s="5"/>
      <c r="R16" s="5"/>
      <c r="S16" s="5"/>
      <c r="T16" s="5"/>
      <c r="U16" s="5"/>
      <c r="V16" s="5"/>
      <c r="W16" s="5"/>
    </row>
    <row r="17" spans="1:23" s="41" customFormat="1" ht="52.5" customHeight="1" thickTop="1" thickBot="1">
      <c r="A17" s="13"/>
      <c r="B17" s="18" t="s">
        <v>195</v>
      </c>
      <c r="C17" s="265" t="s">
        <v>35</v>
      </c>
      <c r="D17" s="269" t="s">
        <v>49</v>
      </c>
      <c r="E17" s="15" t="s">
        <v>38</v>
      </c>
      <c r="F17" s="15" t="s">
        <v>908</v>
      </c>
      <c r="G17" s="15" t="s">
        <v>1102</v>
      </c>
      <c r="H17" s="15" t="s">
        <v>1375</v>
      </c>
      <c r="I17" s="158" t="s">
        <v>5</v>
      </c>
      <c r="J17" s="297">
        <v>0</v>
      </c>
      <c r="K17" s="297">
        <v>0</v>
      </c>
      <c r="L17" s="297">
        <v>0</v>
      </c>
      <c r="M17" s="297">
        <v>0</v>
      </c>
      <c r="N17" s="297">
        <v>0</v>
      </c>
      <c r="O17" s="297">
        <v>0</v>
      </c>
      <c r="P17" s="5"/>
      <c r="Q17" s="5"/>
      <c r="R17" s="5"/>
      <c r="S17" s="5"/>
      <c r="T17" s="5"/>
      <c r="U17" s="5"/>
      <c r="V17" s="5"/>
      <c r="W17" s="5"/>
    </row>
    <row r="18" spans="1:23" s="41" customFormat="1" ht="39.75" customHeight="1" thickTop="1" thickBot="1">
      <c r="A18" s="13"/>
      <c r="B18" s="95" t="s">
        <v>50</v>
      </c>
      <c r="C18" s="265" t="s">
        <v>1327</v>
      </c>
      <c r="D18" s="43" t="s">
        <v>74</v>
      </c>
      <c r="E18" s="96" t="s">
        <v>37</v>
      </c>
      <c r="F18" s="15" t="s">
        <v>1331</v>
      </c>
      <c r="G18" s="112">
        <v>325</v>
      </c>
      <c r="H18" s="112">
        <v>360</v>
      </c>
      <c r="I18" s="508">
        <v>213</v>
      </c>
      <c r="J18" s="508">
        <v>231</v>
      </c>
      <c r="K18" s="508">
        <v>273</v>
      </c>
      <c r="L18" s="508">
        <v>295</v>
      </c>
      <c r="M18" s="508">
        <v>306</v>
      </c>
      <c r="N18" s="565">
        <v>328</v>
      </c>
      <c r="O18" s="565">
        <v>330</v>
      </c>
      <c r="P18" s="5"/>
      <c r="Q18" s="5"/>
      <c r="R18" s="5"/>
      <c r="S18" s="5"/>
      <c r="T18" s="5"/>
      <c r="U18" s="5"/>
      <c r="V18" s="5"/>
      <c r="W18" s="5"/>
    </row>
    <row r="19" spans="1:23" s="41" customFormat="1" ht="33" customHeight="1" thickTop="1" thickBot="1">
      <c r="A19" s="13"/>
      <c r="B19" s="18" t="s">
        <v>51</v>
      </c>
      <c r="C19" s="14" t="s">
        <v>64</v>
      </c>
      <c r="D19" s="43" t="s">
        <v>74</v>
      </c>
      <c r="E19" s="15" t="s">
        <v>38</v>
      </c>
      <c r="F19" s="15" t="s">
        <v>1331</v>
      </c>
      <c r="G19" s="15" t="s">
        <v>996</v>
      </c>
      <c r="H19" s="15" t="s">
        <v>933</v>
      </c>
      <c r="I19" s="194" t="s">
        <v>1118</v>
      </c>
      <c r="J19" s="194" t="s">
        <v>1119</v>
      </c>
      <c r="K19" s="329" t="s">
        <v>1122</v>
      </c>
      <c r="L19" s="329" t="s">
        <v>1120</v>
      </c>
      <c r="M19" s="329" t="s">
        <v>1121</v>
      </c>
      <c r="N19" s="194" t="s">
        <v>1123</v>
      </c>
      <c r="O19" s="329" t="s">
        <v>1140</v>
      </c>
      <c r="P19" s="5"/>
      <c r="Q19" s="5"/>
      <c r="R19" s="5"/>
      <c r="S19" s="5"/>
      <c r="T19" s="5"/>
      <c r="U19" s="5"/>
      <c r="V19" s="5"/>
      <c r="W19" s="5"/>
    </row>
    <row r="20" spans="1:23" s="41" customFormat="1" ht="32.25" customHeight="1" thickTop="1" thickBot="1">
      <c r="A20" s="13"/>
      <c r="B20" s="18" t="s">
        <v>52</v>
      </c>
      <c r="C20" s="263" t="s">
        <v>65</v>
      </c>
      <c r="D20" s="43" t="s">
        <v>74</v>
      </c>
      <c r="E20" s="15" t="s">
        <v>197</v>
      </c>
      <c r="F20" s="15" t="s">
        <v>1332</v>
      </c>
      <c r="G20" s="16">
        <v>0.9</v>
      </c>
      <c r="H20" s="16">
        <v>1.2</v>
      </c>
      <c r="I20" s="194" t="s">
        <v>458</v>
      </c>
      <c r="J20" s="194" t="s">
        <v>458</v>
      </c>
      <c r="K20" s="194" t="s">
        <v>458</v>
      </c>
      <c r="L20" s="194" t="s">
        <v>458</v>
      </c>
      <c r="M20" s="194" t="s">
        <v>458</v>
      </c>
      <c r="N20" s="194" t="s">
        <v>458</v>
      </c>
      <c r="O20" s="194" t="s">
        <v>458</v>
      </c>
      <c r="P20" s="5"/>
      <c r="Q20" s="5"/>
      <c r="R20" s="5"/>
      <c r="S20" s="5"/>
      <c r="T20" s="5"/>
      <c r="U20" s="5"/>
      <c r="V20" s="5"/>
      <c r="W20" s="5"/>
    </row>
    <row r="21" spans="1:23" s="41" customFormat="1" ht="33.75" customHeight="1" thickTop="1" thickBot="1">
      <c r="A21" s="13"/>
      <c r="B21" s="18" t="s">
        <v>53</v>
      </c>
      <c r="C21" s="14" t="s">
        <v>221</v>
      </c>
      <c r="D21" s="43" t="s">
        <v>74</v>
      </c>
      <c r="E21" s="15" t="s">
        <v>197</v>
      </c>
      <c r="F21" s="15" t="s">
        <v>1332</v>
      </c>
      <c r="G21" s="16">
        <v>0.9</v>
      </c>
      <c r="H21" s="16">
        <v>1</v>
      </c>
      <c r="I21" s="593">
        <v>0.74809999999999999</v>
      </c>
      <c r="J21" s="593">
        <v>0.76</v>
      </c>
      <c r="K21" s="593">
        <v>0.89</v>
      </c>
      <c r="L21" s="655">
        <v>0.97670000000000001</v>
      </c>
      <c r="M21" s="655">
        <v>0.9677</v>
      </c>
      <c r="N21" s="593">
        <v>1.0156000000000001</v>
      </c>
      <c r="O21" s="655">
        <v>0.92290000000000005</v>
      </c>
      <c r="P21" s="5"/>
      <c r="Q21" s="5"/>
      <c r="R21" s="5"/>
      <c r="S21" s="5"/>
      <c r="T21" s="5"/>
      <c r="U21" s="5"/>
      <c r="V21" s="5"/>
      <c r="W21" s="5"/>
    </row>
    <row r="22" spans="1:23" s="41" customFormat="1" ht="31.5" customHeight="1" thickTop="1" thickBot="1">
      <c r="A22" s="13"/>
      <c r="B22" s="18" t="s">
        <v>54</v>
      </c>
      <c r="C22" s="263" t="s">
        <v>66</v>
      </c>
      <c r="D22" s="43" t="s">
        <v>74</v>
      </c>
      <c r="E22" s="15" t="s">
        <v>37</v>
      </c>
      <c r="F22" s="15" t="s">
        <v>1332</v>
      </c>
      <c r="G22" s="15" t="s">
        <v>907</v>
      </c>
      <c r="H22" s="15" t="s">
        <v>906</v>
      </c>
      <c r="I22" s="604" t="s">
        <v>1124</v>
      </c>
      <c r="J22" s="604" t="s">
        <v>1125</v>
      </c>
      <c r="K22" s="112" t="s">
        <v>956</v>
      </c>
      <c r="L22" s="112" t="s">
        <v>957</v>
      </c>
      <c r="M22" s="112" t="s">
        <v>958</v>
      </c>
      <c r="N22" s="112" t="s">
        <v>959</v>
      </c>
      <c r="O22" s="112" t="s">
        <v>960</v>
      </c>
      <c r="P22" s="5"/>
      <c r="Q22" s="5"/>
      <c r="R22" s="5"/>
      <c r="S22" s="5"/>
      <c r="T22" s="5"/>
      <c r="U22" s="5"/>
      <c r="V22" s="5"/>
      <c r="W22" s="5"/>
    </row>
    <row r="23" spans="1:23" s="41" customFormat="1" ht="39.75" thickTop="1" thickBot="1">
      <c r="A23" s="13"/>
      <c r="B23" s="18" t="s">
        <v>55</v>
      </c>
      <c r="C23" s="14" t="s">
        <v>67</v>
      </c>
      <c r="D23" s="43" t="s">
        <v>74</v>
      </c>
      <c r="E23" s="15" t="s">
        <v>38</v>
      </c>
      <c r="F23" s="15" t="s">
        <v>1333</v>
      </c>
      <c r="G23" s="293">
        <v>3.5</v>
      </c>
      <c r="H23" s="293">
        <v>4.5</v>
      </c>
      <c r="I23" s="124"/>
      <c r="J23" s="124"/>
      <c r="K23" s="125"/>
      <c r="L23" s="294">
        <v>3.56</v>
      </c>
      <c r="M23" s="126"/>
      <c r="N23" s="126"/>
      <c r="O23" s="294">
        <v>3.66</v>
      </c>
      <c r="P23" s="5"/>
      <c r="Q23" s="5"/>
      <c r="R23" s="5"/>
      <c r="S23" s="5"/>
      <c r="T23" s="5"/>
      <c r="U23" s="5"/>
      <c r="V23" s="5"/>
      <c r="W23" s="5"/>
    </row>
    <row r="24" spans="1:23" s="41" customFormat="1" ht="39.75" thickTop="1" thickBot="1">
      <c r="A24" s="13"/>
      <c r="B24" s="18" t="s">
        <v>56</v>
      </c>
      <c r="C24" s="14" t="s">
        <v>68</v>
      </c>
      <c r="D24" s="43" t="s">
        <v>74</v>
      </c>
      <c r="E24" s="15" t="s">
        <v>38</v>
      </c>
      <c r="F24" s="15" t="s">
        <v>908</v>
      </c>
      <c r="G24" s="15" t="s">
        <v>910</v>
      </c>
      <c r="H24" s="15" t="s">
        <v>909</v>
      </c>
      <c r="I24" s="158" t="s">
        <v>5</v>
      </c>
      <c r="J24" s="299">
        <v>128</v>
      </c>
      <c r="K24" s="327">
        <v>175</v>
      </c>
      <c r="L24" s="297">
        <v>180</v>
      </c>
      <c r="M24" s="297">
        <v>227</v>
      </c>
      <c r="N24" s="297">
        <v>159</v>
      </c>
      <c r="O24" s="297">
        <v>156</v>
      </c>
      <c r="P24" s="5"/>
      <c r="Q24" s="5"/>
      <c r="R24" s="5"/>
      <c r="S24" s="5"/>
      <c r="T24" s="5"/>
      <c r="U24" s="5"/>
      <c r="V24" s="5"/>
      <c r="W24" s="5"/>
    </row>
    <row r="25" spans="1:23" s="41" customFormat="1" ht="32.25" customHeight="1" thickTop="1" thickBot="1">
      <c r="A25" s="13"/>
      <c r="B25" s="18" t="s">
        <v>57</v>
      </c>
      <c r="C25" s="14" t="s">
        <v>69</v>
      </c>
      <c r="D25" s="43" t="s">
        <v>74</v>
      </c>
      <c r="E25" s="15" t="s">
        <v>38</v>
      </c>
      <c r="F25" s="15" t="s">
        <v>908</v>
      </c>
      <c r="G25" s="293">
        <v>3.5</v>
      </c>
      <c r="H25" s="293">
        <v>4.5</v>
      </c>
      <c r="I25" s="294">
        <v>4.5</v>
      </c>
      <c r="J25" s="294">
        <v>4.5</v>
      </c>
      <c r="K25" s="294">
        <v>4.4000000000000004</v>
      </c>
      <c r="L25" s="294">
        <v>4.5</v>
      </c>
      <c r="M25" s="294">
        <v>4.4000000000000004</v>
      </c>
      <c r="N25" s="294">
        <v>4.3</v>
      </c>
      <c r="O25" s="294">
        <v>4.4000000000000004</v>
      </c>
      <c r="P25" s="5"/>
      <c r="Q25" s="5"/>
      <c r="R25" s="5"/>
      <c r="S25" s="5"/>
      <c r="T25" s="5"/>
      <c r="U25" s="5"/>
      <c r="V25" s="5"/>
      <c r="W25" s="5"/>
    </row>
    <row r="26" spans="1:23" s="41" customFormat="1" ht="39.75" thickTop="1" thickBot="1">
      <c r="A26" s="13"/>
      <c r="B26" s="18" t="s">
        <v>58</v>
      </c>
      <c r="C26" s="14" t="s">
        <v>70</v>
      </c>
      <c r="D26" s="43" t="s">
        <v>74</v>
      </c>
      <c r="E26" s="15" t="s">
        <v>38</v>
      </c>
      <c r="F26" s="15" t="s">
        <v>908</v>
      </c>
      <c r="G26" s="15" t="s">
        <v>912</v>
      </c>
      <c r="H26" s="15" t="s">
        <v>911</v>
      </c>
      <c r="I26" s="158" t="s">
        <v>5</v>
      </c>
      <c r="J26" s="158" t="s">
        <v>5</v>
      </c>
      <c r="K26" s="327">
        <v>117</v>
      </c>
      <c r="L26" s="297">
        <v>89</v>
      </c>
      <c r="M26" s="297">
        <v>101</v>
      </c>
      <c r="N26" s="297">
        <v>142</v>
      </c>
      <c r="O26" s="297">
        <v>110</v>
      </c>
      <c r="P26" s="5"/>
      <c r="Q26" s="5"/>
      <c r="R26" s="5"/>
      <c r="S26" s="5"/>
      <c r="T26" s="5"/>
      <c r="U26" s="5"/>
      <c r="V26" s="5"/>
      <c r="W26" s="5"/>
    </row>
    <row r="27" spans="1:23" s="41" customFormat="1" ht="39.75" thickTop="1" thickBot="1">
      <c r="A27" s="13"/>
      <c r="B27" s="18" t="s">
        <v>59</v>
      </c>
      <c r="C27" s="14" t="s">
        <v>71</v>
      </c>
      <c r="D27" s="43" t="s">
        <v>74</v>
      </c>
      <c r="E27" s="15" t="s">
        <v>38</v>
      </c>
      <c r="F27" s="15" t="s">
        <v>908</v>
      </c>
      <c r="G27" s="293">
        <v>3.5</v>
      </c>
      <c r="H27" s="293">
        <v>4.5</v>
      </c>
      <c r="I27" s="158" t="s">
        <v>5</v>
      </c>
      <c r="J27" s="158" t="s">
        <v>5</v>
      </c>
      <c r="K27" s="294">
        <v>4.5999999999999996</v>
      </c>
      <c r="L27" s="294">
        <v>4.3</v>
      </c>
      <c r="M27" s="294">
        <v>4.5999999999999996</v>
      </c>
      <c r="N27" s="294">
        <v>4.8</v>
      </c>
      <c r="O27" s="294">
        <v>4.5</v>
      </c>
      <c r="P27" s="5"/>
      <c r="Q27" s="5"/>
      <c r="R27" s="5"/>
      <c r="S27" s="5"/>
      <c r="T27" s="5"/>
      <c r="U27" s="5"/>
      <c r="V27" s="5"/>
      <c r="W27" s="5"/>
    </row>
    <row r="28" spans="1:23" s="41" customFormat="1" ht="51.75" customHeight="1" thickTop="1" thickBot="1">
      <c r="A28" s="13"/>
      <c r="B28" s="18" t="s">
        <v>60</v>
      </c>
      <c r="C28" s="14" t="s">
        <v>72</v>
      </c>
      <c r="D28" s="43" t="s">
        <v>74</v>
      </c>
      <c r="E28" s="15" t="s">
        <v>38</v>
      </c>
      <c r="F28" s="15" t="s">
        <v>908</v>
      </c>
      <c r="G28" s="15" t="s">
        <v>914</v>
      </c>
      <c r="H28" s="15" t="s">
        <v>913</v>
      </c>
      <c r="I28" s="297">
        <v>214</v>
      </c>
      <c r="J28" s="297">
        <v>253</v>
      </c>
      <c r="K28" s="295">
        <v>127</v>
      </c>
      <c r="L28" s="297">
        <v>421</v>
      </c>
      <c r="M28" s="297">
        <v>414</v>
      </c>
      <c r="N28" s="297">
        <v>306</v>
      </c>
      <c r="O28" s="297">
        <v>214</v>
      </c>
      <c r="P28" s="5"/>
      <c r="Q28" s="5"/>
      <c r="R28" s="5"/>
      <c r="S28" s="5"/>
      <c r="T28" s="5"/>
      <c r="U28" s="5"/>
      <c r="V28" s="5"/>
      <c r="W28" s="5"/>
    </row>
    <row r="29" spans="1:23" s="41" customFormat="1" ht="64.5" customHeight="1" thickTop="1" thickBot="1">
      <c r="A29" s="13"/>
      <c r="B29" s="18" t="s">
        <v>61</v>
      </c>
      <c r="C29" s="14" t="s">
        <v>73</v>
      </c>
      <c r="D29" s="43" t="s">
        <v>74</v>
      </c>
      <c r="E29" s="15" t="s">
        <v>38</v>
      </c>
      <c r="F29" s="15" t="s">
        <v>908</v>
      </c>
      <c r="G29" s="270">
        <v>60</v>
      </c>
      <c r="H29" s="270">
        <v>90</v>
      </c>
      <c r="I29" s="127"/>
      <c r="J29" s="127"/>
      <c r="K29" s="297">
        <v>79</v>
      </c>
      <c r="L29" s="297">
        <v>60</v>
      </c>
      <c r="M29" s="297">
        <v>131</v>
      </c>
      <c r="N29" s="297">
        <v>87</v>
      </c>
      <c r="O29" s="297">
        <v>110</v>
      </c>
      <c r="P29" s="5"/>
      <c r="Q29" s="5"/>
      <c r="R29" s="5"/>
      <c r="S29" s="5"/>
      <c r="T29" s="5"/>
      <c r="U29" s="5"/>
      <c r="V29" s="5"/>
      <c r="W29" s="5"/>
    </row>
    <row r="30" spans="1:23" s="41" customFormat="1" ht="51.75" customHeight="1" thickTop="1" thickBot="1">
      <c r="A30" s="13"/>
      <c r="B30" s="18" t="s">
        <v>62</v>
      </c>
      <c r="C30" s="14" t="s">
        <v>35</v>
      </c>
      <c r="D30" s="43" t="s">
        <v>74</v>
      </c>
      <c r="E30" s="15" t="s">
        <v>38</v>
      </c>
      <c r="F30" s="15" t="s">
        <v>908</v>
      </c>
      <c r="G30" s="15" t="s">
        <v>1102</v>
      </c>
      <c r="H30" s="15" t="s">
        <v>1375</v>
      </c>
      <c r="I30" s="158" t="s">
        <v>5</v>
      </c>
      <c r="J30" s="297">
        <v>0</v>
      </c>
      <c r="K30" s="297">
        <v>0</v>
      </c>
      <c r="L30" s="297" t="s">
        <v>1093</v>
      </c>
      <c r="M30" s="297">
        <v>0</v>
      </c>
      <c r="N30" s="297">
        <v>0</v>
      </c>
      <c r="O30" s="297">
        <v>0</v>
      </c>
      <c r="P30" s="5"/>
      <c r="Q30" s="5"/>
      <c r="R30" s="5"/>
      <c r="S30" s="5"/>
      <c r="T30" s="5"/>
      <c r="U30" s="5"/>
      <c r="V30" s="5"/>
      <c r="W30" s="5"/>
    </row>
    <row r="31" spans="1:23" s="41" customFormat="1" ht="52.5" thickTop="1" thickBot="1">
      <c r="A31" s="13"/>
      <c r="B31" s="18" t="s">
        <v>75</v>
      </c>
      <c r="C31" s="265" t="s">
        <v>847</v>
      </c>
      <c r="D31" s="43" t="s">
        <v>82</v>
      </c>
      <c r="E31" s="15" t="s">
        <v>38</v>
      </c>
      <c r="F31" s="15" t="s">
        <v>908</v>
      </c>
      <c r="G31" s="15" t="s">
        <v>1037</v>
      </c>
      <c r="H31" s="15" t="s">
        <v>1038</v>
      </c>
      <c r="I31" s="158" t="s">
        <v>5</v>
      </c>
      <c r="J31" s="693" t="s">
        <v>1354</v>
      </c>
      <c r="K31" s="693" t="s">
        <v>1353</v>
      </c>
      <c r="L31" s="693" t="s">
        <v>1352</v>
      </c>
      <c r="M31" s="693" t="s">
        <v>1351</v>
      </c>
      <c r="N31" s="693" t="s">
        <v>1350</v>
      </c>
      <c r="O31" s="693" t="s">
        <v>1349</v>
      </c>
      <c r="P31" s="5"/>
      <c r="Q31" s="5"/>
      <c r="R31" s="5"/>
      <c r="S31" s="5"/>
      <c r="T31" s="5"/>
      <c r="U31" s="5"/>
      <c r="V31" s="5"/>
      <c r="W31" s="5"/>
    </row>
    <row r="32" spans="1:23" s="41" customFormat="1" ht="52.5" thickTop="1" thickBot="1">
      <c r="A32" s="13"/>
      <c r="B32" s="18" t="s">
        <v>76</v>
      </c>
      <c r="C32" s="263" t="s">
        <v>1045</v>
      </c>
      <c r="D32" s="43" t="s">
        <v>82</v>
      </c>
      <c r="E32" s="15" t="s">
        <v>38</v>
      </c>
      <c r="F32" s="15" t="s">
        <v>908</v>
      </c>
      <c r="G32" s="16">
        <v>0.9</v>
      </c>
      <c r="H32" s="16">
        <v>0.95</v>
      </c>
      <c r="I32" s="158" t="s">
        <v>5</v>
      </c>
      <c r="J32" s="323">
        <v>0.96150000000000002</v>
      </c>
      <c r="K32" s="298">
        <v>1</v>
      </c>
      <c r="L32" s="298">
        <v>1</v>
      </c>
      <c r="M32" s="319">
        <v>0.85940000000000005</v>
      </c>
      <c r="N32" s="319">
        <v>0.85529999999999995</v>
      </c>
      <c r="O32" s="319">
        <v>0.75309999999999999</v>
      </c>
      <c r="P32" s="5"/>
      <c r="Q32" s="5"/>
      <c r="R32" s="5"/>
      <c r="S32" s="5"/>
      <c r="T32" s="5"/>
      <c r="U32" s="5"/>
      <c r="V32" s="5"/>
      <c r="W32" s="5"/>
    </row>
    <row r="33" spans="1:23" s="44" customFormat="1" ht="52.5" thickTop="1" thickBot="1">
      <c r="A33" s="13"/>
      <c r="B33" s="18" t="s">
        <v>77</v>
      </c>
      <c r="C33" s="263" t="s">
        <v>1032</v>
      </c>
      <c r="D33" s="43" t="s">
        <v>82</v>
      </c>
      <c r="E33" s="15" t="s">
        <v>38</v>
      </c>
      <c r="F33" s="15" t="s">
        <v>908</v>
      </c>
      <c r="G33" s="271" t="s">
        <v>1041</v>
      </c>
      <c r="H33" s="271" t="s">
        <v>1040</v>
      </c>
      <c r="I33" s="15" t="s">
        <v>1356</v>
      </c>
      <c r="J33" s="15" t="s">
        <v>1355</v>
      </c>
      <c r="K33" s="15" t="s">
        <v>1357</v>
      </c>
      <c r="L33" s="15" t="s">
        <v>1358</v>
      </c>
      <c r="M33" s="15" t="s">
        <v>1359</v>
      </c>
      <c r="N33" s="270" t="s">
        <v>1360</v>
      </c>
      <c r="O33" s="270" t="s">
        <v>1361</v>
      </c>
      <c r="P33" s="5"/>
      <c r="Q33" s="5"/>
      <c r="R33" s="5"/>
      <c r="S33" s="5"/>
      <c r="T33" s="5"/>
      <c r="U33" s="5"/>
      <c r="V33" s="5"/>
      <c r="W33" s="5"/>
    </row>
    <row r="34" spans="1:23" s="44" customFormat="1" ht="37.5" customHeight="1" thickTop="1" thickBot="1">
      <c r="A34" s="13"/>
      <c r="B34" s="18" t="s">
        <v>78</v>
      </c>
      <c r="C34" s="14" t="s">
        <v>859</v>
      </c>
      <c r="D34" s="43" t="s">
        <v>82</v>
      </c>
      <c r="E34" s="15" t="s">
        <v>38</v>
      </c>
      <c r="F34" s="15" t="s">
        <v>1333</v>
      </c>
      <c r="G34" s="293">
        <v>3.5</v>
      </c>
      <c r="H34" s="293">
        <v>4.5</v>
      </c>
      <c r="I34" s="127"/>
      <c r="J34" s="127"/>
      <c r="K34" s="126"/>
      <c r="L34" s="295">
        <v>3.08</v>
      </c>
      <c r="M34" s="126"/>
      <c r="N34" s="126"/>
      <c r="O34" s="294">
        <v>4.5999999999999996</v>
      </c>
      <c r="P34" s="5"/>
      <c r="Q34" s="5"/>
      <c r="R34" s="5"/>
      <c r="S34" s="5"/>
      <c r="T34" s="5"/>
      <c r="U34" s="5"/>
      <c r="V34" s="5"/>
      <c r="W34" s="5"/>
    </row>
    <row r="35" spans="1:23" s="41" customFormat="1" ht="65.25" thickTop="1" thickBot="1">
      <c r="A35" s="13"/>
      <c r="B35" s="18" t="s">
        <v>79</v>
      </c>
      <c r="C35" s="14" t="s">
        <v>1036</v>
      </c>
      <c r="D35" s="43" t="s">
        <v>82</v>
      </c>
      <c r="E35" s="15" t="s">
        <v>38</v>
      </c>
      <c r="F35" s="15" t="s">
        <v>1334</v>
      </c>
      <c r="G35" s="19" t="s">
        <v>926</v>
      </c>
      <c r="H35" s="19" t="s">
        <v>932</v>
      </c>
      <c r="I35" s="303" t="s">
        <v>902</v>
      </c>
      <c r="J35" s="303" t="s">
        <v>901</v>
      </c>
      <c r="K35" s="303" t="s">
        <v>900</v>
      </c>
      <c r="L35" s="303" t="s">
        <v>903</v>
      </c>
      <c r="M35" s="303" t="s">
        <v>904</v>
      </c>
      <c r="N35" s="303" t="s">
        <v>927</v>
      </c>
      <c r="O35" s="983" t="s">
        <v>5</v>
      </c>
      <c r="P35" s="5"/>
      <c r="Q35" s="5"/>
      <c r="R35" s="510"/>
      <c r="S35" s="5"/>
      <c r="T35" s="5"/>
      <c r="U35" s="5"/>
      <c r="V35" s="5"/>
      <c r="W35" s="5"/>
    </row>
    <row r="36" spans="1:23" s="41" customFormat="1" ht="65.25" thickTop="1" thickBot="1">
      <c r="A36" s="13"/>
      <c r="B36" s="18" t="s">
        <v>80</v>
      </c>
      <c r="C36" s="14" t="s">
        <v>1055</v>
      </c>
      <c r="D36" s="43" t="s">
        <v>82</v>
      </c>
      <c r="E36" s="15" t="s">
        <v>38</v>
      </c>
      <c r="F36" s="15" t="s">
        <v>302</v>
      </c>
      <c r="G36" s="293">
        <v>3.5</v>
      </c>
      <c r="H36" s="293">
        <v>4.5</v>
      </c>
      <c r="I36" s="127"/>
      <c r="J36" s="127"/>
      <c r="K36" s="126"/>
      <c r="L36" s="532" t="s">
        <v>1363</v>
      </c>
      <c r="M36" s="126"/>
      <c r="N36" s="126"/>
      <c r="O36" s="532" t="s">
        <v>1364</v>
      </c>
      <c r="P36" s="5"/>
      <c r="Q36" s="510"/>
      <c r="R36" s="5"/>
      <c r="S36" s="5"/>
      <c r="T36" s="5"/>
      <c r="U36" s="5"/>
      <c r="V36" s="5"/>
      <c r="W36" s="5"/>
    </row>
    <row r="37" spans="1:23" s="41" customFormat="1" ht="53.25" customHeight="1" thickTop="1" thickBot="1">
      <c r="A37" s="13"/>
      <c r="B37" s="18" t="s">
        <v>81</v>
      </c>
      <c r="C37" s="14" t="s">
        <v>35</v>
      </c>
      <c r="D37" s="43" t="s">
        <v>82</v>
      </c>
      <c r="E37" s="15" t="s">
        <v>38</v>
      </c>
      <c r="F37" s="15" t="s">
        <v>908</v>
      </c>
      <c r="G37" s="15" t="s">
        <v>1102</v>
      </c>
      <c r="H37" s="15" t="s">
        <v>1375</v>
      </c>
      <c r="I37" s="158" t="s">
        <v>5</v>
      </c>
      <c r="J37" s="297">
        <v>0</v>
      </c>
      <c r="K37" s="297">
        <v>0</v>
      </c>
      <c r="L37" s="297">
        <v>0</v>
      </c>
      <c r="M37" s="297">
        <v>0</v>
      </c>
      <c r="N37" s="297">
        <v>0</v>
      </c>
      <c r="O37" s="297">
        <v>0</v>
      </c>
      <c r="P37" s="5"/>
      <c r="Q37" s="5"/>
      <c r="R37" s="5"/>
      <c r="S37" s="5"/>
      <c r="T37" s="5"/>
      <c r="U37" s="5"/>
      <c r="V37" s="5"/>
      <c r="W37" s="5"/>
    </row>
    <row r="38" spans="1:23" s="41" customFormat="1" ht="27" thickTop="1" thickBot="1">
      <c r="A38" s="13"/>
      <c r="B38" s="18" t="s">
        <v>83</v>
      </c>
      <c r="C38" s="14" t="s">
        <v>103</v>
      </c>
      <c r="D38" s="43" t="s">
        <v>117</v>
      </c>
      <c r="E38" s="15" t="s">
        <v>38</v>
      </c>
      <c r="F38" s="15" t="s">
        <v>1335</v>
      </c>
      <c r="G38" s="315"/>
      <c r="H38" s="315"/>
      <c r="I38" s="112" t="s">
        <v>458</v>
      </c>
      <c r="J38" s="112" t="s">
        <v>458</v>
      </c>
      <c r="K38" s="112" t="s">
        <v>458</v>
      </c>
      <c r="L38" s="112" t="s">
        <v>458</v>
      </c>
      <c r="M38" s="112" t="s">
        <v>458</v>
      </c>
      <c r="N38" s="112" t="s">
        <v>458</v>
      </c>
      <c r="O38" s="112" t="s">
        <v>458</v>
      </c>
      <c r="P38" s="5"/>
      <c r="Q38" s="5"/>
      <c r="R38" s="5"/>
      <c r="S38" s="5"/>
      <c r="T38" s="5"/>
      <c r="U38" s="5"/>
      <c r="V38" s="5"/>
      <c r="W38" s="5"/>
    </row>
    <row r="39" spans="1:23" s="71" customFormat="1" ht="52.5" thickTop="1" thickBot="1">
      <c r="A39" s="313"/>
      <c r="B39" s="268" t="s">
        <v>84</v>
      </c>
      <c r="C39" s="263" t="s">
        <v>257</v>
      </c>
      <c r="D39" s="43" t="s">
        <v>117</v>
      </c>
      <c r="E39" s="270" t="s">
        <v>38</v>
      </c>
      <c r="F39" s="15" t="s">
        <v>1331</v>
      </c>
      <c r="G39" s="339" t="s">
        <v>458</v>
      </c>
      <c r="H39" s="339" t="s">
        <v>458</v>
      </c>
      <c r="I39" s="112" t="s">
        <v>458</v>
      </c>
      <c r="J39" s="112" t="s">
        <v>458</v>
      </c>
      <c r="K39" s="112" t="s">
        <v>458</v>
      </c>
      <c r="L39" s="112" t="s">
        <v>458</v>
      </c>
      <c r="M39" s="112" t="s">
        <v>458</v>
      </c>
      <c r="N39" s="112" t="s">
        <v>458</v>
      </c>
      <c r="O39" s="987" t="s">
        <v>5</v>
      </c>
      <c r="P39" s="314"/>
      <c r="Q39" s="5"/>
      <c r="R39" s="314"/>
      <c r="S39" s="314"/>
      <c r="T39" s="314"/>
      <c r="U39" s="314"/>
      <c r="V39" s="314"/>
      <c r="W39" s="314"/>
    </row>
    <row r="40" spans="1:23" s="41" customFormat="1" ht="40.5" customHeight="1" thickTop="1" thickBot="1">
      <c r="A40" s="13"/>
      <c r="B40" s="18" t="s">
        <v>85</v>
      </c>
      <c r="C40" s="14" t="s">
        <v>104</v>
      </c>
      <c r="D40" s="43" t="s">
        <v>117</v>
      </c>
      <c r="E40" s="15" t="s">
        <v>38</v>
      </c>
      <c r="F40" s="15" t="s">
        <v>1336</v>
      </c>
      <c r="G40" s="121" t="s">
        <v>458</v>
      </c>
      <c r="H40" s="121" t="s">
        <v>458</v>
      </c>
      <c r="I40" s="796" t="s">
        <v>458</v>
      </c>
      <c r="J40" s="796" t="s">
        <v>458</v>
      </c>
      <c r="K40" s="796" t="s">
        <v>458</v>
      </c>
      <c r="L40" s="796" t="s">
        <v>458</v>
      </c>
      <c r="M40" s="796" t="s">
        <v>458</v>
      </c>
      <c r="N40" s="796" t="s">
        <v>458</v>
      </c>
      <c r="O40" s="796" t="s">
        <v>458</v>
      </c>
      <c r="P40" s="5"/>
      <c r="Q40" s="5"/>
      <c r="R40" s="5"/>
      <c r="S40" s="5"/>
      <c r="T40" s="5"/>
      <c r="U40" s="5"/>
      <c r="V40" s="5"/>
      <c r="W40" s="5"/>
    </row>
    <row r="41" spans="1:23" s="41" customFormat="1" ht="36.75" customHeight="1" thickTop="1" thickBot="1">
      <c r="A41" s="13"/>
      <c r="B41" s="18" t="s">
        <v>86</v>
      </c>
      <c r="C41" s="14" t="s">
        <v>105</v>
      </c>
      <c r="D41" s="43" t="s">
        <v>117</v>
      </c>
      <c r="E41" s="15" t="s">
        <v>38</v>
      </c>
      <c r="F41" s="15" t="s">
        <v>1336</v>
      </c>
      <c r="G41" s="121" t="s">
        <v>458</v>
      </c>
      <c r="H41" s="121" t="s">
        <v>458</v>
      </c>
      <c r="I41" s="714" t="s">
        <v>458</v>
      </c>
      <c r="J41" s="714" t="s">
        <v>458</v>
      </c>
      <c r="K41" s="714" t="s">
        <v>458</v>
      </c>
      <c r="L41" s="714" t="s">
        <v>458</v>
      </c>
      <c r="M41" s="714" t="s">
        <v>458</v>
      </c>
      <c r="N41" s="714" t="s">
        <v>458</v>
      </c>
      <c r="O41" s="714" t="s">
        <v>458</v>
      </c>
      <c r="P41" s="5"/>
      <c r="Q41" s="5"/>
      <c r="R41" s="5"/>
      <c r="S41" s="5"/>
      <c r="T41" s="5"/>
      <c r="U41" s="5"/>
      <c r="V41" s="5"/>
      <c r="W41" s="5"/>
    </row>
    <row r="42" spans="1:23" s="41" customFormat="1" ht="30" customHeight="1" thickTop="1" thickBot="1">
      <c r="A42" s="13"/>
      <c r="B42" s="18" t="s">
        <v>87</v>
      </c>
      <c r="C42" s="14" t="s">
        <v>106</v>
      </c>
      <c r="D42" s="43" t="s">
        <v>117</v>
      </c>
      <c r="E42" s="15" t="s">
        <v>38</v>
      </c>
      <c r="F42" s="15" t="s">
        <v>1336</v>
      </c>
      <c r="G42" s="121" t="s">
        <v>458</v>
      </c>
      <c r="H42" s="121" t="s">
        <v>458</v>
      </c>
      <c r="I42" s="714" t="s">
        <v>458</v>
      </c>
      <c r="J42" s="714" t="s">
        <v>458</v>
      </c>
      <c r="K42" s="714" t="s">
        <v>458</v>
      </c>
      <c r="L42" s="714" t="s">
        <v>458</v>
      </c>
      <c r="M42" s="714" t="s">
        <v>458</v>
      </c>
      <c r="N42" s="714" t="s">
        <v>458</v>
      </c>
      <c r="O42" s="714" t="s">
        <v>458</v>
      </c>
      <c r="P42" s="5"/>
      <c r="Q42" s="5"/>
      <c r="R42" s="5"/>
      <c r="S42" s="5"/>
      <c r="T42" s="5"/>
      <c r="U42" s="5"/>
      <c r="V42" s="5"/>
      <c r="W42" s="5"/>
    </row>
    <row r="43" spans="1:23" s="41" customFormat="1" ht="38.25" customHeight="1" thickTop="1" thickBot="1">
      <c r="A43" s="13"/>
      <c r="B43" s="18" t="s">
        <v>88</v>
      </c>
      <c r="C43" s="14" t="s">
        <v>107</v>
      </c>
      <c r="D43" s="43" t="s">
        <v>117</v>
      </c>
      <c r="E43" s="15" t="s">
        <v>38</v>
      </c>
      <c r="F43" s="15" t="s">
        <v>1336</v>
      </c>
      <c r="G43" s="315"/>
      <c r="H43" s="315"/>
      <c r="I43" s="112" t="s">
        <v>458</v>
      </c>
      <c r="J43" s="112" t="s">
        <v>458</v>
      </c>
      <c r="K43" s="112" t="s">
        <v>458</v>
      </c>
      <c r="L43" s="112" t="s">
        <v>458</v>
      </c>
      <c r="M43" s="112" t="s">
        <v>458</v>
      </c>
      <c r="N43" s="112" t="s">
        <v>458</v>
      </c>
      <c r="O43" s="112" t="s">
        <v>458</v>
      </c>
      <c r="P43" s="5"/>
      <c r="Q43" s="5"/>
      <c r="R43" s="5"/>
      <c r="S43" s="5"/>
      <c r="T43" s="5"/>
      <c r="U43" s="5"/>
      <c r="V43" s="5"/>
      <c r="W43" s="5"/>
    </row>
    <row r="44" spans="1:23" s="41" customFormat="1" ht="27" thickTop="1" thickBot="1">
      <c r="A44" s="13"/>
      <c r="B44" s="18" t="s">
        <v>89</v>
      </c>
      <c r="C44" s="14" t="s">
        <v>108</v>
      </c>
      <c r="D44" s="43" t="s">
        <v>117</v>
      </c>
      <c r="E44" s="15" t="s">
        <v>38</v>
      </c>
      <c r="F44" s="15" t="s">
        <v>1336</v>
      </c>
      <c r="G44" s="112" t="s">
        <v>458</v>
      </c>
      <c r="H44" s="112" t="s">
        <v>458</v>
      </c>
      <c r="I44" s="194" t="s">
        <v>458</v>
      </c>
      <c r="J44" s="194" t="s">
        <v>458</v>
      </c>
      <c r="K44" s="194" t="s">
        <v>458</v>
      </c>
      <c r="L44" s="194" t="s">
        <v>458</v>
      </c>
      <c r="M44" s="194" t="s">
        <v>458</v>
      </c>
      <c r="N44" s="194" t="s">
        <v>458</v>
      </c>
      <c r="O44" s="194" t="s">
        <v>458</v>
      </c>
      <c r="P44" s="5"/>
      <c r="Q44" s="5"/>
      <c r="R44" s="5"/>
      <c r="S44" s="5"/>
      <c r="T44" s="5"/>
      <c r="U44" s="5"/>
      <c r="V44" s="5"/>
      <c r="W44" s="5"/>
    </row>
    <row r="45" spans="1:23" s="41" customFormat="1" ht="27" thickTop="1" thickBot="1">
      <c r="A45" s="13"/>
      <c r="B45" s="18" t="s">
        <v>90</v>
      </c>
      <c r="C45" s="14" t="s">
        <v>109</v>
      </c>
      <c r="D45" s="43" t="s">
        <v>117</v>
      </c>
      <c r="E45" s="15" t="s">
        <v>37</v>
      </c>
      <c r="F45" s="15" t="s">
        <v>1336</v>
      </c>
      <c r="G45" s="308" t="s">
        <v>458</v>
      </c>
      <c r="H45" s="308" t="s">
        <v>458</v>
      </c>
      <c r="I45" s="714" t="s">
        <v>458</v>
      </c>
      <c r="J45" s="714" t="s">
        <v>458</v>
      </c>
      <c r="K45" s="714" t="s">
        <v>458</v>
      </c>
      <c r="L45" s="714" t="s">
        <v>458</v>
      </c>
      <c r="M45" s="714" t="s">
        <v>458</v>
      </c>
      <c r="N45" s="714" t="s">
        <v>458</v>
      </c>
      <c r="O45" s="714" t="s">
        <v>458</v>
      </c>
      <c r="P45" s="5"/>
      <c r="Q45" s="5"/>
      <c r="R45" s="5"/>
      <c r="S45" s="5"/>
      <c r="T45" s="5"/>
      <c r="U45" s="5"/>
      <c r="V45" s="5"/>
      <c r="W45" s="5"/>
    </row>
    <row r="46" spans="1:23" s="41" customFormat="1" ht="27" thickTop="1" thickBot="1">
      <c r="A46" s="13"/>
      <c r="B46" s="18" t="s">
        <v>91</v>
      </c>
      <c r="C46" s="14" t="s">
        <v>110</v>
      </c>
      <c r="D46" s="43" t="s">
        <v>117</v>
      </c>
      <c r="E46" s="15" t="s">
        <v>37</v>
      </c>
      <c r="F46" s="15" t="s">
        <v>1336</v>
      </c>
      <c r="G46" s="309" t="s">
        <v>458</v>
      </c>
      <c r="H46" s="309" t="s">
        <v>458</v>
      </c>
      <c r="I46" s="714" t="s">
        <v>458</v>
      </c>
      <c r="J46" s="714" t="s">
        <v>458</v>
      </c>
      <c r="K46" s="714" t="s">
        <v>458</v>
      </c>
      <c r="L46" s="714" t="s">
        <v>458</v>
      </c>
      <c r="M46" s="714" t="s">
        <v>458</v>
      </c>
      <c r="N46" s="714" t="s">
        <v>458</v>
      </c>
      <c r="O46" s="714" t="s">
        <v>458</v>
      </c>
      <c r="P46" s="5"/>
      <c r="Q46" s="5"/>
      <c r="R46" s="5"/>
      <c r="S46" s="5"/>
      <c r="T46" s="5"/>
      <c r="U46" s="5"/>
      <c r="V46" s="5"/>
      <c r="W46" s="5"/>
    </row>
    <row r="47" spans="1:23" s="41" customFormat="1" ht="27" thickTop="1" thickBot="1">
      <c r="A47" s="13"/>
      <c r="B47" s="18" t="s">
        <v>92</v>
      </c>
      <c r="C47" s="14" t="s">
        <v>112</v>
      </c>
      <c r="D47" s="43" t="s">
        <v>117</v>
      </c>
      <c r="E47" s="15" t="s">
        <v>37</v>
      </c>
      <c r="F47" s="15" t="s">
        <v>1336</v>
      </c>
      <c r="G47" s="308" t="s">
        <v>458</v>
      </c>
      <c r="H47" s="308" t="s">
        <v>458</v>
      </c>
      <c r="I47" s="785" t="s">
        <v>458</v>
      </c>
      <c r="J47" s="785" t="s">
        <v>458</v>
      </c>
      <c r="K47" s="785" t="s">
        <v>458</v>
      </c>
      <c r="L47" s="785" t="s">
        <v>458</v>
      </c>
      <c r="M47" s="785" t="s">
        <v>458</v>
      </c>
      <c r="N47" s="785" t="s">
        <v>458</v>
      </c>
      <c r="O47" s="785" t="s">
        <v>458</v>
      </c>
      <c r="P47" s="5"/>
      <c r="Q47" s="5"/>
      <c r="R47" s="5"/>
      <c r="S47" s="5"/>
      <c r="T47" s="5"/>
      <c r="U47" s="5"/>
      <c r="V47" s="5"/>
      <c r="W47" s="5"/>
    </row>
    <row r="48" spans="1:23" s="41" customFormat="1" ht="27" thickTop="1" thickBot="1">
      <c r="A48" s="13"/>
      <c r="B48" s="18" t="s">
        <v>93</v>
      </c>
      <c r="C48" s="14" t="s">
        <v>111</v>
      </c>
      <c r="D48" s="43" t="s">
        <v>117</v>
      </c>
      <c r="E48" s="15" t="s">
        <v>37</v>
      </c>
      <c r="F48" s="15" t="s">
        <v>1336</v>
      </c>
      <c r="G48" s="16">
        <v>0.9</v>
      </c>
      <c r="H48" s="16">
        <v>1</v>
      </c>
      <c r="I48" s="714" t="s">
        <v>458</v>
      </c>
      <c r="J48" s="714" t="s">
        <v>458</v>
      </c>
      <c r="K48" s="714" t="s">
        <v>458</v>
      </c>
      <c r="L48" s="714" t="s">
        <v>458</v>
      </c>
      <c r="M48" s="714" t="s">
        <v>458</v>
      </c>
      <c r="N48" s="714" t="s">
        <v>458</v>
      </c>
      <c r="O48" s="714" t="s">
        <v>458</v>
      </c>
      <c r="P48" s="5"/>
      <c r="Q48" s="5"/>
      <c r="R48" s="5"/>
      <c r="S48" s="5"/>
      <c r="T48" s="5"/>
      <c r="U48" s="5"/>
      <c r="V48" s="5"/>
      <c r="W48" s="5"/>
    </row>
    <row r="49" spans="1:23" s="41" customFormat="1" ht="27" thickTop="1" thickBot="1">
      <c r="A49" s="13"/>
      <c r="B49" s="18" t="s">
        <v>94</v>
      </c>
      <c r="C49" s="14" t="s">
        <v>113</v>
      </c>
      <c r="D49" s="43" t="s">
        <v>117</v>
      </c>
      <c r="E49" s="15" t="s">
        <v>37</v>
      </c>
      <c r="F49" s="15" t="s">
        <v>1336</v>
      </c>
      <c r="G49" s="16">
        <v>0.9</v>
      </c>
      <c r="H49" s="16">
        <v>1</v>
      </c>
      <c r="I49" s="714" t="s">
        <v>458</v>
      </c>
      <c r="J49" s="714" t="s">
        <v>458</v>
      </c>
      <c r="K49" s="714" t="s">
        <v>458</v>
      </c>
      <c r="L49" s="714" t="s">
        <v>458</v>
      </c>
      <c r="M49" s="714" t="s">
        <v>458</v>
      </c>
      <c r="N49" s="714" t="s">
        <v>458</v>
      </c>
      <c r="O49" s="714" t="s">
        <v>458</v>
      </c>
      <c r="P49" s="5"/>
      <c r="Q49" s="5"/>
      <c r="R49" s="5"/>
      <c r="S49" s="5"/>
      <c r="T49" s="5"/>
      <c r="U49" s="5"/>
      <c r="V49" s="5"/>
      <c r="W49" s="5"/>
    </row>
    <row r="50" spans="1:23" s="41" customFormat="1" ht="27" thickTop="1" thickBot="1">
      <c r="A50" s="13"/>
      <c r="B50" s="18" t="s">
        <v>95</v>
      </c>
      <c r="C50" s="14" t="s">
        <v>114</v>
      </c>
      <c r="D50" s="43" t="s">
        <v>117</v>
      </c>
      <c r="E50" s="15" t="s">
        <v>37</v>
      </c>
      <c r="F50" s="15" t="s">
        <v>1336</v>
      </c>
      <c r="G50" s="310">
        <v>0.1</v>
      </c>
      <c r="H50" s="310">
        <v>0.05</v>
      </c>
      <c r="I50" s="121" t="s">
        <v>458</v>
      </c>
      <c r="J50" s="121" t="s">
        <v>458</v>
      </c>
      <c r="K50" s="121" t="s">
        <v>458</v>
      </c>
      <c r="L50" s="121" t="s">
        <v>458</v>
      </c>
      <c r="M50" s="121" t="s">
        <v>458</v>
      </c>
      <c r="N50" s="121" t="s">
        <v>458</v>
      </c>
      <c r="O50" s="121" t="s">
        <v>458</v>
      </c>
      <c r="P50" s="5"/>
      <c r="Q50" s="5"/>
      <c r="R50" s="5"/>
      <c r="S50" s="5"/>
      <c r="T50" s="5"/>
      <c r="U50" s="5"/>
      <c r="V50" s="5"/>
      <c r="W50" s="5"/>
    </row>
    <row r="51" spans="1:23" s="44" customFormat="1" ht="41.25" customHeight="1" thickTop="1" thickBot="1">
      <c r="A51" s="13"/>
      <c r="B51" s="18" t="s">
        <v>96</v>
      </c>
      <c r="C51" s="14" t="s">
        <v>1126</v>
      </c>
      <c r="D51" s="43" t="s">
        <v>117</v>
      </c>
      <c r="E51" s="266" t="s">
        <v>197</v>
      </c>
      <c r="F51" s="15" t="s">
        <v>1336</v>
      </c>
      <c r="G51" s="315"/>
      <c r="H51" s="315"/>
      <c r="I51" s="223" t="s">
        <v>458</v>
      </c>
      <c r="J51" s="223" t="s">
        <v>458</v>
      </c>
      <c r="K51" s="223" t="s">
        <v>458</v>
      </c>
      <c r="L51" s="223" t="s">
        <v>458</v>
      </c>
      <c r="M51" s="223" t="s">
        <v>458</v>
      </c>
      <c r="N51" s="223" t="s">
        <v>458</v>
      </c>
      <c r="O51" s="223" t="s">
        <v>458</v>
      </c>
      <c r="P51" s="5"/>
      <c r="Q51" s="5"/>
      <c r="R51" s="5"/>
      <c r="S51" s="5"/>
      <c r="T51" s="5"/>
      <c r="U51" s="5"/>
      <c r="V51" s="5"/>
      <c r="W51" s="5"/>
    </row>
    <row r="52" spans="1:23" s="44" customFormat="1" ht="39.75" customHeight="1" thickTop="1" thickBot="1">
      <c r="A52" s="13"/>
      <c r="B52" s="18" t="s">
        <v>97</v>
      </c>
      <c r="C52" s="265" t="s">
        <v>852</v>
      </c>
      <c r="D52" s="43" t="s">
        <v>117</v>
      </c>
      <c r="E52" s="15" t="s">
        <v>197</v>
      </c>
      <c r="F52" s="15" t="s">
        <v>997</v>
      </c>
      <c r="G52" s="315"/>
      <c r="H52" s="315"/>
      <c r="I52" s="121">
        <v>0.32740000000000002</v>
      </c>
      <c r="J52" s="121">
        <v>0.25519999999999998</v>
      </c>
      <c r="K52" s="121">
        <v>0.13389999999999999</v>
      </c>
      <c r="L52" s="121">
        <v>0.107</v>
      </c>
      <c r="M52" s="121">
        <v>0.1195</v>
      </c>
      <c r="N52" s="121">
        <v>0.22109999999999999</v>
      </c>
      <c r="O52" s="972">
        <v>0.1857</v>
      </c>
      <c r="P52" s="971"/>
      <c r="Q52" s="5"/>
      <c r="R52" s="5"/>
      <c r="S52" s="5"/>
      <c r="T52" s="5"/>
      <c r="U52" s="5"/>
      <c r="V52" s="5"/>
      <c r="W52" s="5"/>
    </row>
    <row r="53" spans="1:23" s="41" customFormat="1" ht="67.5" customHeight="1" thickTop="1" thickBot="1">
      <c r="A53" s="13"/>
      <c r="B53" s="18" t="s">
        <v>98</v>
      </c>
      <c r="C53" s="14" t="s">
        <v>115</v>
      </c>
      <c r="D53" s="43" t="s">
        <v>117</v>
      </c>
      <c r="E53" s="15" t="s">
        <v>38</v>
      </c>
      <c r="F53" s="15" t="s">
        <v>1337</v>
      </c>
      <c r="G53" s="293">
        <v>3.5</v>
      </c>
      <c r="H53" s="293">
        <v>4.5</v>
      </c>
      <c r="I53" s="112" t="s">
        <v>458</v>
      </c>
      <c r="J53" s="112" t="s">
        <v>458</v>
      </c>
      <c r="K53" s="112" t="s">
        <v>458</v>
      </c>
      <c r="L53" s="112" t="s">
        <v>458</v>
      </c>
      <c r="M53" s="112" t="s">
        <v>458</v>
      </c>
      <c r="N53" s="112" t="s">
        <v>458</v>
      </c>
      <c r="O53" s="112" t="s">
        <v>458</v>
      </c>
      <c r="P53" s="5"/>
      <c r="Q53" s="5"/>
      <c r="R53" s="5"/>
      <c r="S53" s="5"/>
      <c r="T53" s="5"/>
      <c r="U53" s="5"/>
      <c r="V53" s="5"/>
      <c r="W53" s="5"/>
    </row>
    <row r="54" spans="1:23" s="41" customFormat="1" ht="37.5" customHeight="1" thickTop="1" thickBot="1">
      <c r="A54" s="13"/>
      <c r="B54" s="18" t="s">
        <v>99</v>
      </c>
      <c r="C54" s="14" t="s">
        <v>116</v>
      </c>
      <c r="D54" s="43" t="s">
        <v>117</v>
      </c>
      <c r="E54" s="15" t="s">
        <v>38</v>
      </c>
      <c r="F54" s="15" t="s">
        <v>1337</v>
      </c>
      <c r="G54" s="293">
        <v>3.5</v>
      </c>
      <c r="H54" s="293">
        <v>4.5</v>
      </c>
      <c r="I54" s="112" t="s">
        <v>458</v>
      </c>
      <c r="J54" s="112" t="s">
        <v>458</v>
      </c>
      <c r="K54" s="112" t="s">
        <v>458</v>
      </c>
      <c r="L54" s="112" t="s">
        <v>458</v>
      </c>
      <c r="M54" s="112" t="s">
        <v>458</v>
      </c>
      <c r="N54" s="112" t="s">
        <v>458</v>
      </c>
      <c r="O54" s="112" t="s">
        <v>458</v>
      </c>
      <c r="P54" s="5"/>
      <c r="Q54" s="5"/>
      <c r="R54" s="5"/>
      <c r="S54" s="5"/>
      <c r="T54" s="5"/>
      <c r="U54" s="5"/>
      <c r="V54" s="5"/>
      <c r="W54" s="5"/>
    </row>
    <row r="55" spans="1:23" s="41" customFormat="1" ht="39.75" thickTop="1" thickBot="1">
      <c r="A55" s="13"/>
      <c r="B55" s="18" t="s">
        <v>100</v>
      </c>
      <c r="C55" s="265" t="s">
        <v>1010</v>
      </c>
      <c r="D55" s="43" t="s">
        <v>117</v>
      </c>
      <c r="E55" s="15" t="s">
        <v>38</v>
      </c>
      <c r="F55" s="15" t="s">
        <v>1334</v>
      </c>
      <c r="G55" s="19" t="s">
        <v>1031</v>
      </c>
      <c r="H55" s="19" t="s">
        <v>932</v>
      </c>
      <c r="I55" s="17" t="s">
        <v>924</v>
      </c>
      <c r="J55" s="17" t="s">
        <v>890</v>
      </c>
      <c r="K55" s="19" t="s">
        <v>925</v>
      </c>
      <c r="L55" s="19" t="s">
        <v>1004</v>
      </c>
      <c r="M55" s="19" t="s">
        <v>1005</v>
      </c>
      <c r="N55" s="19" t="s">
        <v>1006</v>
      </c>
      <c r="O55" s="983" t="s">
        <v>5</v>
      </c>
      <c r="P55" s="5"/>
      <c r="Q55" s="5"/>
      <c r="R55" s="5"/>
      <c r="S55" s="5"/>
      <c r="T55" s="5"/>
      <c r="U55" s="5"/>
      <c r="V55" s="5"/>
      <c r="W55" s="5"/>
    </row>
    <row r="56" spans="1:23" s="44" customFormat="1" ht="52.5" thickTop="1" thickBot="1">
      <c r="A56" s="13"/>
      <c r="B56" s="18" t="s">
        <v>101</v>
      </c>
      <c r="C56" s="265" t="s">
        <v>1110</v>
      </c>
      <c r="D56" s="43" t="s">
        <v>117</v>
      </c>
      <c r="E56" s="15" t="s">
        <v>38</v>
      </c>
      <c r="F56" s="15" t="s">
        <v>1334</v>
      </c>
      <c r="G56" s="293">
        <v>3.5</v>
      </c>
      <c r="H56" s="293">
        <v>4.5</v>
      </c>
      <c r="I56" s="127"/>
      <c r="J56" s="127"/>
      <c r="K56" s="126"/>
      <c r="L56" s="126"/>
      <c r="M56" s="126"/>
      <c r="N56" s="294">
        <v>3.99</v>
      </c>
      <c r="O56" s="983" t="s">
        <v>5</v>
      </c>
      <c r="P56" s="5"/>
      <c r="Q56" s="5"/>
      <c r="R56" s="5"/>
      <c r="S56" s="5"/>
      <c r="T56" s="5"/>
      <c r="U56" s="5"/>
      <c r="V56" s="5"/>
      <c r="W56" s="5"/>
    </row>
    <row r="57" spans="1:23" ht="39.75" thickTop="1" thickBot="1">
      <c r="A57" s="13"/>
      <c r="B57" s="18" t="s">
        <v>102</v>
      </c>
      <c r="C57" s="264" t="s">
        <v>1011</v>
      </c>
      <c r="D57" s="43" t="s">
        <v>117</v>
      </c>
      <c r="E57" s="15" t="s">
        <v>197</v>
      </c>
      <c r="F57" s="15" t="s">
        <v>1334</v>
      </c>
      <c r="G57" s="122" t="s">
        <v>999</v>
      </c>
      <c r="H57" s="122" t="s">
        <v>934</v>
      </c>
      <c r="I57" s="123" t="s">
        <v>1007</v>
      </c>
      <c r="J57" s="123" t="s">
        <v>889</v>
      </c>
      <c r="K57" s="122" t="s">
        <v>1111</v>
      </c>
      <c r="L57" s="122" t="s">
        <v>1114</v>
      </c>
      <c r="M57" s="122" t="s">
        <v>1112</v>
      </c>
      <c r="N57" s="122" t="s">
        <v>1113</v>
      </c>
      <c r="O57" s="983" t="s">
        <v>5</v>
      </c>
      <c r="P57" s="5"/>
      <c r="Q57" s="5"/>
      <c r="R57" s="5"/>
      <c r="S57" s="5"/>
      <c r="T57" s="5"/>
      <c r="U57" s="5"/>
      <c r="V57" s="5"/>
      <c r="W57" s="5"/>
    </row>
    <row r="58" spans="1:23" ht="53.25" customHeight="1" thickTop="1" thickBot="1">
      <c r="A58" s="13"/>
      <c r="B58" s="18" t="s">
        <v>853</v>
      </c>
      <c r="C58" s="14" t="s">
        <v>35</v>
      </c>
      <c r="D58" s="43" t="s">
        <v>117</v>
      </c>
      <c r="E58" s="15" t="s">
        <v>38</v>
      </c>
      <c r="F58" s="15" t="s">
        <v>908</v>
      </c>
      <c r="G58" s="15" t="s">
        <v>1102</v>
      </c>
      <c r="H58" s="15" t="s">
        <v>1375</v>
      </c>
      <c r="I58" s="158" t="s">
        <v>5</v>
      </c>
      <c r="J58" s="297" t="s">
        <v>1094</v>
      </c>
      <c r="K58" s="295" t="s">
        <v>1095</v>
      </c>
      <c r="L58" s="297">
        <v>0</v>
      </c>
      <c r="M58" s="297">
        <v>0</v>
      </c>
      <c r="N58" s="297" t="s">
        <v>1096</v>
      </c>
      <c r="O58" s="295" t="s">
        <v>1097</v>
      </c>
      <c r="P58" s="5"/>
      <c r="Q58" s="5"/>
      <c r="R58" s="5"/>
      <c r="S58" s="5"/>
      <c r="T58" s="5"/>
      <c r="U58" s="5"/>
      <c r="V58" s="5"/>
      <c r="W58" s="5"/>
    </row>
    <row r="59" spans="1:23" s="42" customFormat="1" ht="39.75" customHeight="1" thickTop="1" thickBot="1">
      <c r="A59" s="13"/>
      <c r="B59" s="18" t="s">
        <v>118</v>
      </c>
      <c r="C59" s="14" t="s">
        <v>935</v>
      </c>
      <c r="D59" s="43" t="s">
        <v>459</v>
      </c>
      <c r="E59" s="15" t="s">
        <v>37</v>
      </c>
      <c r="F59" s="15" t="s">
        <v>908</v>
      </c>
      <c r="G59" s="270" t="s">
        <v>919</v>
      </c>
      <c r="H59" s="270" t="s">
        <v>916</v>
      </c>
      <c r="I59" s="295">
        <v>7</v>
      </c>
      <c r="J59" s="295">
        <v>3</v>
      </c>
      <c r="K59" s="295">
        <v>2</v>
      </c>
      <c r="L59" s="295">
        <v>8</v>
      </c>
      <c r="M59" s="297">
        <v>11</v>
      </c>
      <c r="N59" s="297">
        <v>18</v>
      </c>
      <c r="O59" s="297">
        <v>46</v>
      </c>
      <c r="P59" s="5"/>
      <c r="Q59" s="5"/>
      <c r="R59" s="5"/>
      <c r="S59" s="5"/>
      <c r="T59" s="5"/>
      <c r="U59" s="5"/>
      <c r="V59" s="5"/>
      <c r="W59" s="5"/>
    </row>
    <row r="60" spans="1:23" s="42" customFormat="1" ht="38.25" customHeight="1" thickTop="1" thickBot="1">
      <c r="A60" s="13"/>
      <c r="B60" s="18" t="s">
        <v>119</v>
      </c>
      <c r="C60" s="14" t="s">
        <v>936</v>
      </c>
      <c r="D60" s="43" t="s">
        <v>459</v>
      </c>
      <c r="E60" s="15" t="s">
        <v>37</v>
      </c>
      <c r="F60" s="15" t="s">
        <v>908</v>
      </c>
      <c r="G60" s="270" t="s">
        <v>918</v>
      </c>
      <c r="H60" s="270" t="s">
        <v>917</v>
      </c>
      <c r="I60" s="297">
        <v>78</v>
      </c>
      <c r="J60" s="295">
        <v>52</v>
      </c>
      <c r="K60" s="295">
        <v>21</v>
      </c>
      <c r="L60" s="295">
        <v>48</v>
      </c>
      <c r="M60" s="295">
        <v>64</v>
      </c>
      <c r="N60" s="297">
        <v>76</v>
      </c>
      <c r="O60" s="297">
        <v>81</v>
      </c>
      <c r="P60" s="5"/>
      <c r="Q60" s="5"/>
      <c r="R60" s="5"/>
      <c r="S60" s="5"/>
      <c r="T60" s="5"/>
      <c r="U60" s="5"/>
      <c r="V60" s="5"/>
      <c r="W60" s="5"/>
    </row>
    <row r="61" spans="1:23" s="42" customFormat="1" ht="39" customHeight="1" thickTop="1" thickBot="1">
      <c r="A61" s="13"/>
      <c r="B61" s="18" t="s">
        <v>120</v>
      </c>
      <c r="C61" s="263" t="s">
        <v>883</v>
      </c>
      <c r="D61" s="43" t="s">
        <v>459</v>
      </c>
      <c r="E61" s="15" t="s">
        <v>38</v>
      </c>
      <c r="F61" s="15" t="s">
        <v>908</v>
      </c>
      <c r="G61" s="271">
        <v>0.06</v>
      </c>
      <c r="H61" s="518">
        <v>7.4999999999999997E-2</v>
      </c>
      <c r="I61" s="158" t="s">
        <v>5</v>
      </c>
      <c r="J61" s="158" t="s">
        <v>5</v>
      </c>
      <c r="K61" s="158" t="s">
        <v>5</v>
      </c>
      <c r="L61" s="158" t="s">
        <v>5</v>
      </c>
      <c r="M61" s="158" t="s">
        <v>5</v>
      </c>
      <c r="N61" s="158" t="s">
        <v>5</v>
      </c>
      <c r="O61" s="519">
        <v>0.05</v>
      </c>
      <c r="P61" s="5"/>
      <c r="Q61" s="5"/>
      <c r="R61" s="5"/>
      <c r="S61" s="5"/>
      <c r="T61" s="5"/>
      <c r="U61" s="5"/>
      <c r="V61" s="5"/>
      <c r="W61" s="5"/>
    </row>
    <row r="62" spans="1:23" s="42" customFormat="1" ht="27" thickTop="1" thickBot="1">
      <c r="A62" s="13"/>
      <c r="B62" s="18" t="s">
        <v>121</v>
      </c>
      <c r="C62" s="264" t="s">
        <v>885</v>
      </c>
      <c r="D62" s="43" t="s">
        <v>459</v>
      </c>
      <c r="E62" s="15" t="s">
        <v>38</v>
      </c>
      <c r="F62" s="15" t="s">
        <v>908</v>
      </c>
      <c r="G62" s="270">
        <v>30</v>
      </c>
      <c r="H62" s="270">
        <v>40</v>
      </c>
      <c r="I62" s="127"/>
      <c r="J62" s="127"/>
      <c r="K62" s="126"/>
      <c r="L62" s="126"/>
      <c r="M62" s="126"/>
      <c r="N62" s="297">
        <v>40.5</v>
      </c>
      <c r="O62" s="297">
        <v>49.5</v>
      </c>
      <c r="P62" s="5"/>
      <c r="Q62" s="5"/>
      <c r="R62" s="5"/>
      <c r="S62" s="5"/>
      <c r="T62" s="5"/>
      <c r="U62" s="5"/>
      <c r="V62" s="5"/>
      <c r="W62" s="5"/>
    </row>
    <row r="63" spans="1:23" s="42" customFormat="1" ht="27" thickTop="1" thickBot="1">
      <c r="A63" s="13"/>
      <c r="B63" s="18" t="s">
        <v>122</v>
      </c>
      <c r="C63" s="263" t="s">
        <v>126</v>
      </c>
      <c r="D63" s="43" t="s">
        <v>459</v>
      </c>
      <c r="E63" s="15" t="s">
        <v>38</v>
      </c>
      <c r="F63" s="15" t="s">
        <v>908</v>
      </c>
      <c r="G63" s="270">
        <v>27</v>
      </c>
      <c r="H63" s="270">
        <v>30</v>
      </c>
      <c r="I63" s="158" t="s">
        <v>5</v>
      </c>
      <c r="J63" s="297">
        <v>37</v>
      </c>
      <c r="K63" s="295">
        <v>21</v>
      </c>
      <c r="L63" s="297">
        <v>28</v>
      </c>
      <c r="M63" s="295">
        <v>24</v>
      </c>
      <c r="N63" s="295">
        <v>25</v>
      </c>
      <c r="O63" s="297">
        <v>27</v>
      </c>
      <c r="P63" s="5"/>
      <c r="Q63" s="5"/>
      <c r="R63" s="5"/>
      <c r="S63" s="5"/>
      <c r="T63" s="5"/>
      <c r="U63" s="5"/>
      <c r="V63" s="5"/>
      <c r="W63" s="5"/>
    </row>
    <row r="64" spans="1:23" s="42" customFormat="1" ht="38.25" customHeight="1" thickTop="1" thickBot="1">
      <c r="A64" s="13"/>
      <c r="B64" s="18" t="s">
        <v>123</v>
      </c>
      <c r="C64" s="14" t="s">
        <v>127</v>
      </c>
      <c r="D64" s="43" t="s">
        <v>459</v>
      </c>
      <c r="E64" s="15" t="s">
        <v>38</v>
      </c>
      <c r="F64" s="15" t="s">
        <v>302</v>
      </c>
      <c r="G64" s="293">
        <v>3.5</v>
      </c>
      <c r="H64" s="293">
        <v>4.5</v>
      </c>
      <c r="I64" s="127"/>
      <c r="J64" s="127"/>
      <c r="K64" s="126"/>
      <c r="L64" s="295">
        <v>3.17</v>
      </c>
      <c r="M64" s="126"/>
      <c r="N64" s="126"/>
      <c r="O64" s="295">
        <v>3.29</v>
      </c>
      <c r="P64" s="5"/>
      <c r="Q64" s="5"/>
      <c r="R64" s="5"/>
      <c r="S64" s="5"/>
      <c r="T64" s="5"/>
      <c r="U64" s="5"/>
      <c r="V64" s="5"/>
      <c r="W64" s="5"/>
    </row>
    <row r="65" spans="1:23" s="42" customFormat="1" ht="50.25" customHeight="1" thickTop="1" thickBot="1">
      <c r="A65" s="13"/>
      <c r="B65" s="18" t="s">
        <v>124</v>
      </c>
      <c r="C65" s="14" t="s">
        <v>1009</v>
      </c>
      <c r="D65" s="43" t="s">
        <v>459</v>
      </c>
      <c r="E65" s="15" t="s">
        <v>38</v>
      </c>
      <c r="F65" s="15" t="s">
        <v>1334</v>
      </c>
      <c r="G65" s="293">
        <v>3.5</v>
      </c>
      <c r="H65" s="293">
        <v>4.5</v>
      </c>
      <c r="I65" s="295">
        <v>3</v>
      </c>
      <c r="J65" s="295">
        <v>2.8</v>
      </c>
      <c r="K65" s="295">
        <v>3.4</v>
      </c>
      <c r="L65" s="297">
        <v>3.82</v>
      </c>
      <c r="M65" s="327">
        <v>3.74</v>
      </c>
      <c r="N65" s="300">
        <v>4.01</v>
      </c>
      <c r="O65" s="983" t="s">
        <v>5</v>
      </c>
      <c r="P65" s="5"/>
      <c r="Q65" s="5"/>
      <c r="R65" s="5"/>
      <c r="S65" s="5"/>
      <c r="T65" s="5"/>
      <c r="U65" s="5"/>
      <c r="V65" s="5"/>
      <c r="W65" s="5"/>
    </row>
    <row r="66" spans="1:23" s="42" customFormat="1" ht="53.25" customHeight="1" thickTop="1" thickBot="1">
      <c r="A66" s="13"/>
      <c r="B66" s="18" t="s">
        <v>125</v>
      </c>
      <c r="C66" s="14" t="s">
        <v>35</v>
      </c>
      <c r="D66" s="43" t="s">
        <v>459</v>
      </c>
      <c r="E66" s="15" t="s">
        <v>38</v>
      </c>
      <c r="F66" s="15" t="s">
        <v>908</v>
      </c>
      <c r="G66" s="15" t="s">
        <v>1102</v>
      </c>
      <c r="H66" s="15" t="s">
        <v>1375</v>
      </c>
      <c r="I66" s="158" t="s">
        <v>5</v>
      </c>
      <c r="J66" s="297">
        <v>0</v>
      </c>
      <c r="K66" s="297">
        <v>0</v>
      </c>
      <c r="L66" s="297">
        <v>0</v>
      </c>
      <c r="M66" s="297">
        <v>0</v>
      </c>
      <c r="N66" s="297">
        <v>0</v>
      </c>
      <c r="O66" s="297">
        <v>0</v>
      </c>
      <c r="P66" s="5"/>
      <c r="Q66" s="5"/>
      <c r="R66" s="5"/>
      <c r="S66" s="5"/>
      <c r="T66" s="5"/>
      <c r="U66" s="5"/>
      <c r="V66" s="5"/>
      <c r="W66" s="5"/>
    </row>
    <row r="67" spans="1:23" s="42" customFormat="1" ht="27" thickTop="1" thickBot="1">
      <c r="A67" s="13"/>
      <c r="B67" s="18" t="s">
        <v>128</v>
      </c>
      <c r="C67" s="14" t="s">
        <v>856</v>
      </c>
      <c r="D67" s="43" t="s">
        <v>135</v>
      </c>
      <c r="E67" s="15" t="s">
        <v>38</v>
      </c>
      <c r="F67" s="15" t="s">
        <v>908</v>
      </c>
      <c r="G67" s="15">
        <v>15</v>
      </c>
      <c r="H67" s="15">
        <v>25</v>
      </c>
      <c r="I67" s="295">
        <v>1</v>
      </c>
      <c r="J67" s="295">
        <v>1</v>
      </c>
      <c r="K67" s="295">
        <v>4</v>
      </c>
      <c r="L67" s="295">
        <v>14</v>
      </c>
      <c r="M67" s="295">
        <v>5</v>
      </c>
      <c r="N67" s="297">
        <v>19</v>
      </c>
      <c r="O67" s="983" t="s">
        <v>5</v>
      </c>
      <c r="P67" s="5"/>
      <c r="Q67" s="5"/>
      <c r="R67" s="5"/>
      <c r="S67" s="5"/>
      <c r="T67" s="5"/>
      <c r="U67" s="5"/>
      <c r="V67" s="5"/>
      <c r="W67" s="5"/>
    </row>
    <row r="68" spans="1:23" s="42" customFormat="1" ht="27" thickTop="1" thickBot="1">
      <c r="A68" s="13"/>
      <c r="B68" s="18" t="s">
        <v>129</v>
      </c>
      <c r="C68" s="14" t="s">
        <v>493</v>
      </c>
      <c r="D68" s="43" t="s">
        <v>135</v>
      </c>
      <c r="E68" s="15" t="s">
        <v>197</v>
      </c>
      <c r="F68" s="15" t="s">
        <v>1090</v>
      </c>
      <c r="G68" s="15" t="s">
        <v>1000</v>
      </c>
      <c r="H68" s="15" t="s">
        <v>930</v>
      </c>
      <c r="I68" s="127"/>
      <c r="J68" s="321" t="s">
        <v>937</v>
      </c>
      <c r="K68" s="126"/>
      <c r="L68" s="126"/>
      <c r="M68" s="320" t="s">
        <v>1029</v>
      </c>
      <c r="N68" s="126"/>
      <c r="O68" s="126"/>
      <c r="P68" s="5"/>
      <c r="Q68" s="5"/>
      <c r="R68" s="5"/>
      <c r="S68" s="5"/>
      <c r="T68" s="5"/>
      <c r="U68" s="5"/>
      <c r="V68" s="5"/>
      <c r="W68" s="5"/>
    </row>
    <row r="69" spans="1:23" s="42" customFormat="1" ht="27" customHeight="1" thickTop="1" thickBot="1">
      <c r="A69" s="13"/>
      <c r="B69" s="18" t="s">
        <v>130</v>
      </c>
      <c r="C69" s="14" t="s">
        <v>281</v>
      </c>
      <c r="D69" s="43" t="s">
        <v>135</v>
      </c>
      <c r="E69" s="15" t="s">
        <v>197</v>
      </c>
      <c r="F69" s="15" t="s">
        <v>1090</v>
      </c>
      <c r="G69" s="15" t="s">
        <v>1001</v>
      </c>
      <c r="H69" s="15" t="s">
        <v>931</v>
      </c>
      <c r="I69" s="127"/>
      <c r="J69" s="322" t="s">
        <v>950</v>
      </c>
      <c r="K69" s="126"/>
      <c r="L69" s="126"/>
      <c r="M69" s="320" t="s">
        <v>1030</v>
      </c>
      <c r="N69" s="125"/>
      <c r="O69" s="125"/>
      <c r="P69" s="5"/>
      <c r="Q69" s="5"/>
      <c r="R69" s="5"/>
      <c r="S69" s="5"/>
      <c r="T69" s="5"/>
      <c r="U69" s="5"/>
      <c r="V69" s="5"/>
      <c r="W69" s="5"/>
    </row>
    <row r="70" spans="1:23" s="42" customFormat="1" ht="39.75" thickTop="1" thickBot="1">
      <c r="A70" s="13"/>
      <c r="B70" s="18" t="s">
        <v>131</v>
      </c>
      <c r="C70" s="263" t="s">
        <v>134</v>
      </c>
      <c r="D70" s="43" t="s">
        <v>135</v>
      </c>
      <c r="E70" s="15" t="s">
        <v>38</v>
      </c>
      <c r="F70" s="15" t="s">
        <v>302</v>
      </c>
      <c r="G70" s="293">
        <v>3.5</v>
      </c>
      <c r="H70" s="293">
        <v>4.5</v>
      </c>
      <c r="I70" s="127"/>
      <c r="J70" s="127"/>
      <c r="K70" s="126"/>
      <c r="L70" s="296">
        <v>3</v>
      </c>
      <c r="M70" s="126"/>
      <c r="N70" s="126"/>
      <c r="O70" s="294">
        <v>3.5</v>
      </c>
      <c r="P70" s="5"/>
      <c r="Q70" s="5"/>
      <c r="R70" s="5"/>
      <c r="S70" s="5"/>
      <c r="T70" s="5"/>
      <c r="U70" s="5"/>
      <c r="V70" s="5"/>
      <c r="W70" s="5"/>
    </row>
    <row r="71" spans="1:23" s="42" customFormat="1" ht="49.5" customHeight="1" thickTop="1" thickBot="1">
      <c r="A71" s="13"/>
      <c r="B71" s="18" t="s">
        <v>132</v>
      </c>
      <c r="C71" s="14" t="s">
        <v>35</v>
      </c>
      <c r="D71" s="43" t="s">
        <v>135</v>
      </c>
      <c r="E71" s="15" t="s">
        <v>38</v>
      </c>
      <c r="F71" s="15" t="s">
        <v>908</v>
      </c>
      <c r="G71" s="15" t="s">
        <v>1102</v>
      </c>
      <c r="H71" s="15" t="s">
        <v>1375</v>
      </c>
      <c r="I71" s="158" t="s">
        <v>5</v>
      </c>
      <c r="J71" s="297">
        <v>0</v>
      </c>
      <c r="K71" s="297">
        <v>0</v>
      </c>
      <c r="L71" s="297">
        <v>0</v>
      </c>
      <c r="M71" s="297">
        <v>0</v>
      </c>
      <c r="N71" s="297">
        <v>0</v>
      </c>
      <c r="O71" s="297">
        <v>0</v>
      </c>
      <c r="P71" s="5"/>
      <c r="Q71" s="5"/>
      <c r="R71" s="5"/>
      <c r="S71" s="5"/>
      <c r="T71" s="5"/>
      <c r="U71" s="5"/>
      <c r="V71" s="5"/>
      <c r="W71" s="5"/>
    </row>
    <row r="72" spans="1:23" s="42" customFormat="1" ht="27" customHeight="1" thickTop="1" thickBot="1">
      <c r="A72" s="13"/>
      <c r="B72" s="18" t="s">
        <v>136</v>
      </c>
      <c r="C72" s="14" t="s">
        <v>142</v>
      </c>
      <c r="D72" s="43" t="s">
        <v>145</v>
      </c>
      <c r="E72" s="15" t="s">
        <v>38</v>
      </c>
      <c r="F72" s="15" t="s">
        <v>908</v>
      </c>
      <c r="G72" s="15">
        <v>400</v>
      </c>
      <c r="H72" s="15">
        <v>450</v>
      </c>
      <c r="I72" s="508">
        <v>382</v>
      </c>
      <c r="J72" s="508">
        <v>206</v>
      </c>
      <c r="K72" s="508">
        <v>178</v>
      </c>
      <c r="L72" s="508">
        <v>352</v>
      </c>
      <c r="M72" s="509">
        <v>427</v>
      </c>
      <c r="N72" s="509">
        <v>405</v>
      </c>
      <c r="O72" s="509">
        <v>429</v>
      </c>
      <c r="P72" s="5"/>
      <c r="Q72" s="5"/>
      <c r="R72" s="5"/>
      <c r="S72" s="5"/>
      <c r="T72" s="5"/>
      <c r="U72" s="5"/>
      <c r="V72" s="5"/>
      <c r="W72" s="5"/>
    </row>
    <row r="73" spans="1:23" s="42" customFormat="1" ht="27" customHeight="1" thickTop="1" thickBot="1">
      <c r="A73" s="13"/>
      <c r="B73" s="18" t="s">
        <v>137</v>
      </c>
      <c r="C73" s="14" t="s">
        <v>143</v>
      </c>
      <c r="D73" s="43" t="s">
        <v>145</v>
      </c>
      <c r="E73" s="15" t="s">
        <v>38</v>
      </c>
      <c r="F73" s="15" t="s">
        <v>908</v>
      </c>
      <c r="G73" s="168">
        <v>120000</v>
      </c>
      <c r="H73" s="168">
        <v>125000</v>
      </c>
      <c r="I73" s="325">
        <v>110068</v>
      </c>
      <c r="J73" s="325">
        <v>63791</v>
      </c>
      <c r="K73" s="325">
        <v>48629</v>
      </c>
      <c r="L73" s="325">
        <v>100361</v>
      </c>
      <c r="M73" s="326">
        <v>122037</v>
      </c>
      <c r="N73" s="326">
        <v>121539</v>
      </c>
      <c r="O73" s="326">
        <v>127838</v>
      </c>
      <c r="P73" s="5"/>
      <c r="Q73" s="5"/>
      <c r="R73" s="5"/>
      <c r="S73" s="5"/>
      <c r="T73" s="5"/>
      <c r="U73" s="5"/>
      <c r="V73" s="5"/>
      <c r="W73" s="5"/>
    </row>
    <row r="74" spans="1:23" s="42" customFormat="1" ht="27" customHeight="1" thickTop="1" thickBot="1">
      <c r="A74" s="13"/>
      <c r="B74" s="18" t="s">
        <v>138</v>
      </c>
      <c r="C74" s="14" t="s">
        <v>144</v>
      </c>
      <c r="D74" s="43" t="s">
        <v>145</v>
      </c>
      <c r="E74" s="15" t="s">
        <v>38</v>
      </c>
      <c r="F74" s="15" t="s">
        <v>908</v>
      </c>
      <c r="G74" s="15" t="s">
        <v>1091</v>
      </c>
      <c r="H74" s="15" t="s">
        <v>1092</v>
      </c>
      <c r="I74" s="295">
        <v>196</v>
      </c>
      <c r="J74" s="295">
        <v>127</v>
      </c>
      <c r="K74" s="295">
        <v>109</v>
      </c>
      <c r="L74" s="295">
        <v>161</v>
      </c>
      <c r="M74" s="295">
        <v>188</v>
      </c>
      <c r="N74" s="295">
        <v>190</v>
      </c>
      <c r="O74" s="295">
        <v>197</v>
      </c>
      <c r="P74" s="5"/>
      <c r="Q74" s="5"/>
      <c r="R74" s="5"/>
      <c r="S74" s="5"/>
      <c r="T74" s="5"/>
      <c r="U74" s="5"/>
      <c r="V74" s="5"/>
      <c r="W74" s="5"/>
    </row>
    <row r="75" spans="1:23" s="44" customFormat="1" ht="55.5" customHeight="1" thickTop="1" thickBot="1">
      <c r="A75" s="13"/>
      <c r="B75" s="18" t="s">
        <v>139</v>
      </c>
      <c r="C75" s="263" t="s">
        <v>855</v>
      </c>
      <c r="D75" s="43" t="s">
        <v>145</v>
      </c>
      <c r="E75" s="15" t="s">
        <v>38</v>
      </c>
      <c r="F75" s="15" t="s">
        <v>302</v>
      </c>
      <c r="G75" s="293">
        <v>3.5</v>
      </c>
      <c r="H75" s="293">
        <v>4.5</v>
      </c>
      <c r="I75" s="127"/>
      <c r="J75" s="127"/>
      <c r="K75" s="126"/>
      <c r="L75" s="295">
        <v>2.85</v>
      </c>
      <c r="M75" s="126"/>
      <c r="N75" s="126"/>
      <c r="O75" s="295">
        <v>2.98</v>
      </c>
      <c r="P75" s="5"/>
      <c r="Q75" s="5"/>
      <c r="R75" s="5"/>
      <c r="S75" s="5"/>
      <c r="T75" s="5"/>
      <c r="U75" s="5"/>
      <c r="V75" s="5"/>
      <c r="W75" s="5"/>
    </row>
    <row r="76" spans="1:23" s="42" customFormat="1" ht="54.75" customHeight="1" thickTop="1" thickBot="1">
      <c r="A76" s="13"/>
      <c r="B76" s="18" t="s">
        <v>140</v>
      </c>
      <c r="C76" s="14" t="s">
        <v>1012</v>
      </c>
      <c r="D76" s="43" t="s">
        <v>145</v>
      </c>
      <c r="E76" s="15" t="s">
        <v>38</v>
      </c>
      <c r="F76" s="15" t="s">
        <v>1334</v>
      </c>
      <c r="G76" s="19" t="s">
        <v>1002</v>
      </c>
      <c r="H76" s="19" t="s">
        <v>932</v>
      </c>
      <c r="I76" s="17" t="s">
        <v>891</v>
      </c>
      <c r="J76" s="17" t="s">
        <v>893</v>
      </c>
      <c r="K76" s="19" t="s">
        <v>892</v>
      </c>
      <c r="L76" s="19" t="s">
        <v>1026</v>
      </c>
      <c r="M76" s="19" t="s">
        <v>1027</v>
      </c>
      <c r="N76" s="19" t="s">
        <v>1028</v>
      </c>
      <c r="O76" s="983" t="s">
        <v>5</v>
      </c>
      <c r="P76" s="5"/>
      <c r="Q76" s="5"/>
      <c r="R76" s="5"/>
      <c r="S76" s="5"/>
      <c r="T76" s="5"/>
      <c r="U76" s="5"/>
      <c r="V76" s="5"/>
      <c r="W76" s="5"/>
    </row>
    <row r="77" spans="1:23" s="42" customFormat="1" ht="50.25" customHeight="1" thickTop="1" thickBot="1">
      <c r="A77" s="13"/>
      <c r="B77" s="18" t="s">
        <v>141</v>
      </c>
      <c r="C77" s="14" t="s">
        <v>35</v>
      </c>
      <c r="D77" s="43" t="s">
        <v>145</v>
      </c>
      <c r="E77" s="15" t="s">
        <v>38</v>
      </c>
      <c r="F77" s="15" t="s">
        <v>908</v>
      </c>
      <c r="G77" s="15" t="s">
        <v>1102</v>
      </c>
      <c r="H77" s="15" t="s">
        <v>1375</v>
      </c>
      <c r="I77" s="158" t="s">
        <v>5</v>
      </c>
      <c r="J77" s="297">
        <v>0</v>
      </c>
      <c r="K77" s="295" t="s">
        <v>1098</v>
      </c>
      <c r="L77" s="297">
        <v>0</v>
      </c>
      <c r="M77" s="297">
        <v>0</v>
      </c>
      <c r="N77" s="297" t="s">
        <v>1093</v>
      </c>
      <c r="O77" s="297">
        <v>0</v>
      </c>
      <c r="P77" s="5"/>
      <c r="Q77" s="5"/>
      <c r="R77" s="5"/>
      <c r="S77" s="5"/>
      <c r="T77" s="5"/>
      <c r="U77" s="5"/>
      <c r="V77" s="5"/>
      <c r="W77" s="5"/>
    </row>
    <row r="78" spans="1:23" s="42" customFormat="1" ht="54.75" customHeight="1" thickTop="1" thickBot="1">
      <c r="A78" s="13"/>
      <c r="B78" s="18" t="s">
        <v>147</v>
      </c>
      <c r="C78" s="14" t="s">
        <v>150</v>
      </c>
      <c r="D78" s="43" t="s">
        <v>146</v>
      </c>
      <c r="E78" s="15" t="s">
        <v>38</v>
      </c>
      <c r="F78" s="15" t="s">
        <v>1333</v>
      </c>
      <c r="G78" s="293">
        <v>3.5</v>
      </c>
      <c r="H78" s="293">
        <v>4.5</v>
      </c>
      <c r="I78" s="127"/>
      <c r="J78" s="127"/>
      <c r="K78" s="126"/>
      <c r="L78" s="296">
        <v>2</v>
      </c>
      <c r="M78" s="126"/>
      <c r="N78" s="126"/>
      <c r="O78" s="296">
        <v>3</v>
      </c>
      <c r="P78" s="5"/>
      <c r="Q78" s="5"/>
      <c r="R78" s="5"/>
      <c r="S78" s="5"/>
      <c r="T78" s="5"/>
      <c r="U78" s="5"/>
      <c r="V78" s="5"/>
      <c r="W78" s="5"/>
    </row>
    <row r="79" spans="1:23" s="42" customFormat="1" ht="64.5" customHeight="1" thickTop="1" thickBot="1">
      <c r="A79" s="13"/>
      <c r="B79" s="18" t="s">
        <v>148</v>
      </c>
      <c r="C79" s="14" t="s">
        <v>1013</v>
      </c>
      <c r="D79" s="43" t="s">
        <v>146</v>
      </c>
      <c r="E79" s="15" t="s">
        <v>38</v>
      </c>
      <c r="F79" s="15" t="s">
        <v>1334</v>
      </c>
      <c r="G79" s="293">
        <v>3.5</v>
      </c>
      <c r="H79" s="293">
        <v>4.5</v>
      </c>
      <c r="I79" s="296">
        <v>3.1</v>
      </c>
      <c r="J79" s="296">
        <v>3.2</v>
      </c>
      <c r="K79" s="296">
        <v>3.1</v>
      </c>
      <c r="L79" s="296">
        <v>2.5</v>
      </c>
      <c r="M79" s="301">
        <v>3.1</v>
      </c>
      <c r="N79" s="301">
        <v>3.1</v>
      </c>
      <c r="O79" s="983" t="s">
        <v>5</v>
      </c>
      <c r="P79" s="5"/>
      <c r="Q79" s="5"/>
      <c r="R79" s="5"/>
      <c r="S79" s="5"/>
      <c r="T79" s="5"/>
      <c r="U79" s="5"/>
      <c r="V79" s="5"/>
      <c r="W79" s="5"/>
    </row>
    <row r="80" spans="1:23" s="42" customFormat="1" ht="49.5" customHeight="1" thickTop="1" thickBot="1">
      <c r="A80" s="13"/>
      <c r="B80" s="268" t="s">
        <v>149</v>
      </c>
      <c r="C80" s="14" t="s">
        <v>35</v>
      </c>
      <c r="D80" s="43" t="s">
        <v>146</v>
      </c>
      <c r="E80" s="15" t="s">
        <v>38</v>
      </c>
      <c r="F80" s="15" t="s">
        <v>908</v>
      </c>
      <c r="G80" s="15" t="s">
        <v>1102</v>
      </c>
      <c r="H80" s="15" t="s">
        <v>1375</v>
      </c>
      <c r="I80" s="158" t="s">
        <v>5</v>
      </c>
      <c r="J80" s="297">
        <v>0</v>
      </c>
      <c r="K80" s="297">
        <v>0</v>
      </c>
      <c r="L80" s="297">
        <v>0</v>
      </c>
      <c r="M80" s="297" t="s">
        <v>1093</v>
      </c>
      <c r="N80" s="297" t="s">
        <v>1093</v>
      </c>
      <c r="O80" s="297" t="s">
        <v>1093</v>
      </c>
      <c r="P80" s="5"/>
      <c r="Q80" s="5"/>
      <c r="R80" s="5"/>
      <c r="S80" s="5"/>
      <c r="T80" s="5"/>
      <c r="U80" s="5"/>
      <c r="V80" s="5"/>
      <c r="W80" s="5"/>
    </row>
    <row r="81" spans="1:23" s="44" customFormat="1" ht="52.5" thickTop="1" thickBot="1">
      <c r="A81" s="13"/>
      <c r="B81" s="18" t="s">
        <v>309</v>
      </c>
      <c r="C81" s="14" t="s">
        <v>307</v>
      </c>
      <c r="D81" s="43" t="s">
        <v>499</v>
      </c>
      <c r="E81" s="266" t="s">
        <v>38</v>
      </c>
      <c r="F81" s="15" t="s">
        <v>1338</v>
      </c>
      <c r="G81" s="520">
        <v>0.5</v>
      </c>
      <c r="H81" s="520">
        <v>0.6</v>
      </c>
      <c r="I81" s="194" t="s">
        <v>458</v>
      </c>
      <c r="J81" s="194" t="s">
        <v>458</v>
      </c>
      <c r="K81" s="194" t="s">
        <v>458</v>
      </c>
      <c r="L81" s="194" t="s">
        <v>458</v>
      </c>
      <c r="M81" s="194" t="s">
        <v>458</v>
      </c>
      <c r="N81" s="194" t="s">
        <v>458</v>
      </c>
      <c r="O81" s="194" t="s">
        <v>458</v>
      </c>
      <c r="P81" s="5"/>
      <c r="Q81" s="5"/>
      <c r="R81" s="5"/>
      <c r="S81" s="5"/>
      <c r="T81" s="5"/>
      <c r="U81" s="5"/>
      <c r="V81" s="5"/>
      <c r="W81" s="5"/>
    </row>
    <row r="82" spans="1:23" s="71" customFormat="1" ht="55.5" customHeight="1" thickTop="1" thickBot="1">
      <c r="A82" s="313"/>
      <c r="B82" s="268" t="s">
        <v>310</v>
      </c>
      <c r="C82" s="263" t="s">
        <v>846</v>
      </c>
      <c r="D82" s="43" t="s">
        <v>499</v>
      </c>
      <c r="E82" s="270" t="s">
        <v>38</v>
      </c>
      <c r="F82" s="15" t="s">
        <v>1338</v>
      </c>
      <c r="G82" s="516"/>
      <c r="H82" s="315"/>
      <c r="I82" s="194" t="s">
        <v>458</v>
      </c>
      <c r="J82" s="194" t="s">
        <v>458</v>
      </c>
      <c r="K82" s="194" t="s">
        <v>458</v>
      </c>
      <c r="L82" s="194" t="s">
        <v>458</v>
      </c>
      <c r="M82" s="194" t="s">
        <v>458</v>
      </c>
      <c r="N82" s="194" t="s">
        <v>458</v>
      </c>
      <c r="O82" s="194" t="s">
        <v>458</v>
      </c>
      <c r="P82" s="314"/>
      <c r="Q82" s="314"/>
      <c r="R82" s="314"/>
      <c r="S82" s="314"/>
      <c r="T82" s="314"/>
      <c r="U82" s="314"/>
      <c r="V82" s="314"/>
      <c r="W82" s="314"/>
    </row>
    <row r="83" spans="1:23" s="44" customFormat="1" ht="56.25" customHeight="1" thickTop="1" thickBot="1">
      <c r="A83" s="13"/>
      <c r="B83" s="18" t="s">
        <v>311</v>
      </c>
      <c r="C83" s="14" t="s">
        <v>318</v>
      </c>
      <c r="D83" s="43" t="s">
        <v>499</v>
      </c>
      <c r="E83" s="266" t="s">
        <v>197</v>
      </c>
      <c r="F83" s="15" t="s">
        <v>1338</v>
      </c>
      <c r="G83" s="16">
        <v>0.02</v>
      </c>
      <c r="H83" s="16">
        <v>0.03</v>
      </c>
      <c r="I83" s="655">
        <v>4.4900000000000002E-2</v>
      </c>
      <c r="J83" s="655">
        <v>2.4400000000000002E-2</v>
      </c>
      <c r="K83" s="593">
        <v>0</v>
      </c>
      <c r="L83" s="655">
        <v>2.3099999999999999E-2</v>
      </c>
      <c r="M83" s="593">
        <v>1.23E-2</v>
      </c>
      <c r="N83" s="655">
        <v>2.3699999999999999E-2</v>
      </c>
      <c r="O83" s="655">
        <v>2.8899999999999999E-2</v>
      </c>
      <c r="P83" s="5"/>
      <c r="Q83" s="5"/>
      <c r="R83" s="5"/>
      <c r="S83" s="5"/>
      <c r="T83" s="5"/>
      <c r="U83" s="5"/>
      <c r="V83" s="5"/>
      <c r="W83" s="5"/>
    </row>
    <row r="84" spans="1:23" s="44" customFormat="1" ht="51.75" customHeight="1" thickTop="1" thickBot="1">
      <c r="A84" s="13"/>
      <c r="B84" s="18" t="s">
        <v>312</v>
      </c>
      <c r="C84" s="265" t="s">
        <v>845</v>
      </c>
      <c r="D84" s="43" t="s">
        <v>499</v>
      </c>
      <c r="E84" s="15" t="s">
        <v>38</v>
      </c>
      <c r="F84" s="15" t="s">
        <v>908</v>
      </c>
      <c r="G84" s="293">
        <v>3.5</v>
      </c>
      <c r="H84" s="293">
        <v>4.5</v>
      </c>
      <c r="I84" s="127"/>
      <c r="J84" s="127"/>
      <c r="K84" s="126"/>
      <c r="L84" s="294">
        <v>3.78</v>
      </c>
      <c r="M84" s="126"/>
      <c r="N84" s="126"/>
      <c r="O84" s="126"/>
      <c r="P84" s="5"/>
      <c r="Q84" s="5"/>
      <c r="R84" s="5"/>
      <c r="S84" s="5"/>
      <c r="T84" s="5"/>
      <c r="U84" s="5"/>
      <c r="V84" s="5"/>
      <c r="W84" s="5"/>
    </row>
    <row r="85" spans="1:23" s="44" customFormat="1" ht="54.75" customHeight="1" thickTop="1" thickBot="1">
      <c r="A85" s="13"/>
      <c r="B85" s="18" t="s">
        <v>313</v>
      </c>
      <c r="C85" s="264" t="s">
        <v>1083</v>
      </c>
      <c r="D85" s="43" t="s">
        <v>499</v>
      </c>
      <c r="E85" s="15" t="s">
        <v>38</v>
      </c>
      <c r="F85" s="15" t="s">
        <v>1339</v>
      </c>
      <c r="G85" s="293">
        <v>3.5</v>
      </c>
      <c r="H85" s="293">
        <v>4.5</v>
      </c>
      <c r="I85" s="127"/>
      <c r="J85" s="127"/>
      <c r="K85" s="297">
        <v>3.93</v>
      </c>
      <c r="L85" s="126"/>
      <c r="M85" s="126"/>
      <c r="N85" s="126"/>
      <c r="O85" s="983" t="s">
        <v>5</v>
      </c>
      <c r="P85" s="5"/>
      <c r="Q85" s="5"/>
      <c r="R85" s="5"/>
      <c r="S85" s="5"/>
      <c r="T85" s="5"/>
      <c r="U85" s="5"/>
      <c r="V85" s="5"/>
      <c r="W85" s="5"/>
    </row>
    <row r="86" spans="1:23" s="44" customFormat="1" ht="52.5" thickTop="1" thickBot="1">
      <c r="A86" s="13"/>
      <c r="B86" s="18" t="s">
        <v>314</v>
      </c>
      <c r="C86" s="14" t="s">
        <v>35</v>
      </c>
      <c r="D86" s="43" t="s">
        <v>499</v>
      </c>
      <c r="E86" s="15" t="s">
        <v>38</v>
      </c>
      <c r="F86" s="15" t="s">
        <v>908</v>
      </c>
      <c r="G86" s="15" t="s">
        <v>1102</v>
      </c>
      <c r="H86" s="15" t="s">
        <v>1375</v>
      </c>
      <c r="I86" s="158" t="s">
        <v>5</v>
      </c>
      <c r="J86" s="297">
        <v>0</v>
      </c>
      <c r="K86" s="297">
        <v>0</v>
      </c>
      <c r="L86" s="297">
        <v>0</v>
      </c>
      <c r="M86" s="297">
        <v>0</v>
      </c>
      <c r="N86" s="297">
        <v>0</v>
      </c>
      <c r="O86" s="297">
        <v>0</v>
      </c>
      <c r="P86" s="5"/>
      <c r="Q86" s="5"/>
      <c r="R86" s="5"/>
      <c r="S86" s="5"/>
      <c r="T86" s="5"/>
      <c r="U86" s="5"/>
      <c r="V86" s="5"/>
      <c r="W86" s="5"/>
    </row>
    <row r="87" spans="1:23" s="44" customFormat="1" ht="48.75" customHeight="1" thickTop="1" thickBot="1">
      <c r="A87" s="13"/>
      <c r="B87" s="18" t="s">
        <v>321</v>
      </c>
      <c r="C87" s="14" t="s">
        <v>325</v>
      </c>
      <c r="D87" s="43" t="s">
        <v>320</v>
      </c>
      <c r="E87" s="266" t="s">
        <v>38</v>
      </c>
      <c r="F87" s="15" t="s">
        <v>998</v>
      </c>
      <c r="G87" s="194" t="s">
        <v>458</v>
      </c>
      <c r="H87" s="194" t="s">
        <v>458</v>
      </c>
      <c r="I87" s="194" t="s">
        <v>458</v>
      </c>
      <c r="J87" s="194" t="s">
        <v>458</v>
      </c>
      <c r="K87" s="194" t="s">
        <v>458</v>
      </c>
      <c r="L87" s="194" t="s">
        <v>458</v>
      </c>
      <c r="M87" s="194" t="s">
        <v>458</v>
      </c>
      <c r="N87" s="194" t="s">
        <v>458</v>
      </c>
      <c r="O87" s="985" t="s">
        <v>5</v>
      </c>
      <c r="P87" s="5"/>
      <c r="Q87" s="5"/>
      <c r="R87" s="5"/>
      <c r="S87" s="5"/>
      <c r="T87" s="5"/>
      <c r="U87" s="5"/>
      <c r="V87" s="5"/>
      <c r="W87" s="5"/>
    </row>
    <row r="88" spans="1:23" s="44" customFormat="1" ht="56.25" customHeight="1" thickTop="1" thickBot="1">
      <c r="A88" s="13"/>
      <c r="B88" s="18" t="s">
        <v>322</v>
      </c>
      <c r="C88" s="14" t="s">
        <v>327</v>
      </c>
      <c r="D88" s="43" t="s">
        <v>320</v>
      </c>
      <c r="E88" s="266" t="s">
        <v>38</v>
      </c>
      <c r="F88" s="15" t="s">
        <v>998</v>
      </c>
      <c r="G88" s="194" t="s">
        <v>458</v>
      </c>
      <c r="H88" s="194" t="s">
        <v>458</v>
      </c>
      <c r="I88" s="797" t="s">
        <v>458</v>
      </c>
      <c r="J88" s="797" t="s">
        <v>458</v>
      </c>
      <c r="K88" s="797" t="s">
        <v>458</v>
      </c>
      <c r="L88" s="797" t="s">
        <v>458</v>
      </c>
      <c r="M88" s="797" t="s">
        <v>458</v>
      </c>
      <c r="N88" s="797" t="s">
        <v>458</v>
      </c>
      <c r="O88" s="985" t="s">
        <v>5</v>
      </c>
      <c r="P88" s="5"/>
      <c r="Q88" s="5"/>
      <c r="R88" s="5"/>
      <c r="S88" s="5"/>
      <c r="T88" s="5"/>
      <c r="U88" s="5"/>
      <c r="V88" s="5"/>
      <c r="W88" s="5"/>
    </row>
    <row r="89" spans="1:23" s="44" customFormat="1" ht="52.5" customHeight="1" thickTop="1" thickBot="1">
      <c r="A89" s="13"/>
      <c r="B89" s="18" t="s">
        <v>323</v>
      </c>
      <c r="C89" s="14" t="s">
        <v>329</v>
      </c>
      <c r="D89" s="43" t="s">
        <v>320</v>
      </c>
      <c r="E89" s="266" t="s">
        <v>38</v>
      </c>
      <c r="F89" s="15" t="s">
        <v>998</v>
      </c>
      <c r="G89" s="194" t="s">
        <v>458</v>
      </c>
      <c r="H89" s="194" t="s">
        <v>458</v>
      </c>
      <c r="I89" s="194" t="s">
        <v>458</v>
      </c>
      <c r="J89" s="194" t="s">
        <v>458</v>
      </c>
      <c r="K89" s="194" t="s">
        <v>458</v>
      </c>
      <c r="L89" s="194" t="s">
        <v>458</v>
      </c>
      <c r="M89" s="194" t="s">
        <v>458</v>
      </c>
      <c r="N89" s="194" t="s">
        <v>458</v>
      </c>
      <c r="O89" s="985" t="s">
        <v>5</v>
      </c>
      <c r="P89" s="5"/>
      <c r="Q89" s="5"/>
      <c r="R89" s="5"/>
      <c r="S89" s="5"/>
      <c r="T89" s="5"/>
      <c r="U89" s="5"/>
      <c r="V89" s="5"/>
      <c r="W89" s="5"/>
    </row>
    <row r="90" spans="1:23" s="44" customFormat="1" ht="51" customHeight="1" thickTop="1" thickBot="1">
      <c r="A90" s="13"/>
      <c r="B90" s="18" t="s">
        <v>324</v>
      </c>
      <c r="C90" s="14" t="s">
        <v>35</v>
      </c>
      <c r="D90" s="43" t="s">
        <v>320</v>
      </c>
      <c r="E90" s="15" t="s">
        <v>38</v>
      </c>
      <c r="F90" s="15" t="s">
        <v>908</v>
      </c>
      <c r="G90" s="15" t="s">
        <v>1102</v>
      </c>
      <c r="H90" s="15" t="s">
        <v>1375</v>
      </c>
      <c r="I90" s="158" t="s">
        <v>5</v>
      </c>
      <c r="J90" s="297">
        <v>0</v>
      </c>
      <c r="K90" s="297">
        <v>0</v>
      </c>
      <c r="L90" s="297">
        <v>0</v>
      </c>
      <c r="M90" s="297">
        <v>0</v>
      </c>
      <c r="N90" s="297">
        <v>0</v>
      </c>
      <c r="O90" s="297">
        <v>0</v>
      </c>
      <c r="P90" s="5"/>
      <c r="Q90" s="5"/>
      <c r="R90" s="5"/>
      <c r="S90" s="5"/>
      <c r="T90" s="5"/>
      <c r="U90" s="5"/>
      <c r="V90" s="5"/>
      <c r="W90" s="5"/>
    </row>
    <row r="91" spans="1:23" s="71" customFormat="1" ht="29.25" customHeight="1" thickTop="1" thickBot="1">
      <c r="A91" s="313"/>
      <c r="B91" s="268" t="s">
        <v>332</v>
      </c>
      <c r="C91" s="263" t="s">
        <v>773</v>
      </c>
      <c r="D91" s="269" t="s">
        <v>331</v>
      </c>
      <c r="E91" s="270" t="s">
        <v>38</v>
      </c>
      <c r="F91" s="15" t="s">
        <v>908</v>
      </c>
      <c r="G91" s="315"/>
      <c r="H91" s="315"/>
      <c r="I91" s="128">
        <v>34</v>
      </c>
      <c r="J91" s="128">
        <v>30</v>
      </c>
      <c r="K91" s="129">
        <v>23</v>
      </c>
      <c r="L91" s="129">
        <v>26</v>
      </c>
      <c r="M91" s="129">
        <v>18</v>
      </c>
      <c r="N91" s="129">
        <v>33</v>
      </c>
      <c r="O91" s="129">
        <v>28</v>
      </c>
      <c r="P91" s="314"/>
      <c r="Q91" s="314"/>
      <c r="R91" s="314"/>
      <c r="S91" s="314"/>
      <c r="T91" s="314"/>
      <c r="U91" s="314"/>
      <c r="V91" s="314"/>
      <c r="W91" s="314"/>
    </row>
    <row r="92" spans="1:23" s="44" customFormat="1" ht="28.5" customHeight="1" thickTop="1" thickBot="1">
      <c r="A92" s="13"/>
      <c r="B92" s="18" t="s">
        <v>333</v>
      </c>
      <c r="C92" s="14" t="s">
        <v>774</v>
      </c>
      <c r="D92" s="269" t="s">
        <v>331</v>
      </c>
      <c r="E92" s="266" t="s">
        <v>38</v>
      </c>
      <c r="F92" s="15" t="s">
        <v>908</v>
      </c>
      <c r="G92" s="16">
        <v>0.8</v>
      </c>
      <c r="H92" s="302">
        <v>1</v>
      </c>
      <c r="I92" s="298">
        <v>1</v>
      </c>
      <c r="J92" s="298">
        <v>1</v>
      </c>
      <c r="K92" s="323">
        <v>0.86960000000000004</v>
      </c>
      <c r="L92" s="298">
        <v>1</v>
      </c>
      <c r="M92" s="323">
        <v>0.94440000000000002</v>
      </c>
      <c r="N92" s="323">
        <v>0.93940000000000001</v>
      </c>
      <c r="O92" s="323">
        <v>0.85709999999999997</v>
      </c>
      <c r="P92" s="5"/>
      <c r="Q92" s="5"/>
      <c r="R92" s="5"/>
      <c r="S92" s="5"/>
      <c r="T92" s="5"/>
      <c r="U92" s="5"/>
      <c r="V92" s="5"/>
      <c r="W92" s="5"/>
    </row>
    <row r="93" spans="1:23" s="44" customFormat="1" ht="48" customHeight="1" thickTop="1" thickBot="1">
      <c r="A93" s="13"/>
      <c r="B93" s="18" t="s">
        <v>334</v>
      </c>
      <c r="C93" s="14" t="s">
        <v>35</v>
      </c>
      <c r="D93" s="269" t="s">
        <v>331</v>
      </c>
      <c r="E93" s="15" t="s">
        <v>38</v>
      </c>
      <c r="F93" s="15" t="s">
        <v>908</v>
      </c>
      <c r="G93" s="15" t="s">
        <v>1102</v>
      </c>
      <c r="H93" s="15" t="s">
        <v>1375</v>
      </c>
      <c r="I93" s="158" t="s">
        <v>5</v>
      </c>
      <c r="J93" s="297">
        <v>0</v>
      </c>
      <c r="K93" s="297">
        <v>0</v>
      </c>
      <c r="L93" s="297">
        <v>0</v>
      </c>
      <c r="M93" s="297">
        <v>0</v>
      </c>
      <c r="N93" s="297">
        <v>0</v>
      </c>
      <c r="O93" s="297">
        <v>0</v>
      </c>
      <c r="P93" s="5"/>
      <c r="Q93" s="5"/>
      <c r="R93" s="5"/>
      <c r="S93" s="5"/>
      <c r="T93" s="5"/>
      <c r="U93" s="5"/>
      <c r="V93" s="5"/>
      <c r="W93" s="5"/>
    </row>
    <row r="94" spans="1:23" s="44" customFormat="1" ht="39.75" customHeight="1" thickTop="1" thickBot="1">
      <c r="A94" s="13"/>
      <c r="B94" s="18" t="s">
        <v>335</v>
      </c>
      <c r="C94" s="14" t="s">
        <v>1104</v>
      </c>
      <c r="D94" s="43" t="s">
        <v>502</v>
      </c>
      <c r="E94" s="266" t="s">
        <v>197</v>
      </c>
      <c r="F94" s="15" t="s">
        <v>1346</v>
      </c>
      <c r="G94" s="15" t="s">
        <v>928</v>
      </c>
      <c r="H94" s="15" t="s">
        <v>949</v>
      </c>
      <c r="I94" s="128" t="s">
        <v>951</v>
      </c>
      <c r="J94" s="128" t="s">
        <v>952</v>
      </c>
      <c r="K94" s="128" t="s">
        <v>1135</v>
      </c>
      <c r="L94" s="128" t="s">
        <v>938</v>
      </c>
      <c r="M94" s="128" t="s">
        <v>939</v>
      </c>
      <c r="N94" s="128" t="s">
        <v>940</v>
      </c>
      <c r="O94" s="967" t="s">
        <v>1348</v>
      </c>
      <c r="P94" s="5"/>
      <c r="Q94" s="5"/>
      <c r="R94" s="5"/>
      <c r="S94" s="5"/>
      <c r="T94" s="5"/>
      <c r="U94" s="5"/>
      <c r="V94" s="5"/>
      <c r="W94" s="5"/>
    </row>
    <row r="95" spans="1:23" s="44" customFormat="1" ht="40.5" customHeight="1" thickTop="1" thickBot="1">
      <c r="A95" s="13"/>
      <c r="B95" s="18" t="s">
        <v>336</v>
      </c>
      <c r="C95" s="14" t="s">
        <v>341</v>
      </c>
      <c r="D95" s="43" t="s">
        <v>502</v>
      </c>
      <c r="E95" s="266" t="s">
        <v>197</v>
      </c>
      <c r="F95" s="15" t="s">
        <v>1346</v>
      </c>
      <c r="G95" s="270" t="s">
        <v>929</v>
      </c>
      <c r="H95" s="128" t="s">
        <v>1134</v>
      </c>
      <c r="I95" s="128" t="s">
        <v>953</v>
      </c>
      <c r="J95" s="128" t="s">
        <v>954</v>
      </c>
      <c r="K95" s="128" t="s">
        <v>941</v>
      </c>
      <c r="L95" s="128" t="s">
        <v>942</v>
      </c>
      <c r="M95" s="128" t="s">
        <v>943</v>
      </c>
      <c r="N95" s="128" t="s">
        <v>944</v>
      </c>
      <c r="O95" s="970" t="s">
        <v>1347</v>
      </c>
      <c r="P95" s="5"/>
      <c r="Q95" s="5"/>
      <c r="R95" s="5"/>
      <c r="S95" s="5"/>
      <c r="T95" s="5"/>
      <c r="U95" s="5"/>
      <c r="V95" s="5"/>
      <c r="W95" s="5"/>
    </row>
    <row r="96" spans="1:23" s="44" customFormat="1" ht="45" customHeight="1" thickTop="1" thickBot="1">
      <c r="A96" s="13"/>
      <c r="B96" s="18" t="s">
        <v>337</v>
      </c>
      <c r="C96" s="14" t="s">
        <v>1105</v>
      </c>
      <c r="D96" s="43" t="s">
        <v>502</v>
      </c>
      <c r="E96" s="15" t="s">
        <v>38</v>
      </c>
      <c r="F96" s="15" t="s">
        <v>1339</v>
      </c>
      <c r="G96" s="293">
        <v>3.5</v>
      </c>
      <c r="H96" s="293">
        <v>4.5</v>
      </c>
      <c r="I96" s="127"/>
      <c r="J96" s="127"/>
      <c r="K96" s="126"/>
      <c r="L96" s="294">
        <v>3.98</v>
      </c>
      <c r="M96" s="126"/>
      <c r="N96" s="126"/>
      <c r="O96" s="294">
        <v>3.69</v>
      </c>
      <c r="P96" s="5"/>
      <c r="Q96" s="5"/>
      <c r="R96" s="5"/>
      <c r="S96" s="5"/>
      <c r="T96" s="5"/>
      <c r="U96" s="5"/>
      <c r="V96" s="5"/>
      <c r="W96" s="5"/>
    </row>
    <row r="97" spans="1:23" s="44" customFormat="1" ht="42" customHeight="1" thickTop="1" thickBot="1">
      <c r="A97" s="13"/>
      <c r="B97" s="18" t="s">
        <v>338</v>
      </c>
      <c r="C97" s="14" t="s">
        <v>1106</v>
      </c>
      <c r="D97" s="43" t="s">
        <v>502</v>
      </c>
      <c r="E97" s="15" t="s">
        <v>38</v>
      </c>
      <c r="F97" s="15" t="s">
        <v>1339</v>
      </c>
      <c r="G97" s="293">
        <v>3.5</v>
      </c>
      <c r="H97" s="293">
        <v>4.5</v>
      </c>
      <c r="I97" s="127"/>
      <c r="J97" s="127"/>
      <c r="K97" s="297">
        <v>3.85</v>
      </c>
      <c r="L97" s="126"/>
      <c r="M97" s="126"/>
      <c r="N97" s="126"/>
      <c r="O97" s="983" t="s">
        <v>5</v>
      </c>
      <c r="P97" s="5"/>
      <c r="Q97" s="5"/>
      <c r="R97" s="5"/>
      <c r="S97" s="5"/>
      <c r="T97" s="5"/>
      <c r="U97" s="5"/>
      <c r="V97" s="5"/>
      <c r="W97" s="5"/>
    </row>
    <row r="98" spans="1:23" s="44" customFormat="1" ht="48.75" customHeight="1" thickTop="1" thickBot="1">
      <c r="A98" s="13"/>
      <c r="B98" s="18" t="s">
        <v>339</v>
      </c>
      <c r="C98" s="14" t="s">
        <v>35</v>
      </c>
      <c r="D98" s="43" t="s">
        <v>502</v>
      </c>
      <c r="E98" s="15" t="s">
        <v>38</v>
      </c>
      <c r="F98" s="15" t="s">
        <v>908</v>
      </c>
      <c r="G98" s="15" t="s">
        <v>1102</v>
      </c>
      <c r="H98" s="15" t="s">
        <v>1375</v>
      </c>
      <c r="I98" s="158" t="s">
        <v>5</v>
      </c>
      <c r="J98" s="297">
        <v>0</v>
      </c>
      <c r="K98" s="297">
        <v>0</v>
      </c>
      <c r="L98" s="297">
        <v>0</v>
      </c>
      <c r="M98" s="297">
        <v>0</v>
      </c>
      <c r="N98" s="297">
        <v>0</v>
      </c>
      <c r="O98" s="297">
        <v>0</v>
      </c>
      <c r="P98" s="5"/>
      <c r="Q98" s="5"/>
      <c r="R98" s="5"/>
      <c r="S98" s="5"/>
      <c r="T98" s="5"/>
      <c r="U98" s="5"/>
      <c r="V98" s="5"/>
      <c r="W98" s="5"/>
    </row>
    <row r="99" spans="1:23" s="42" customFormat="1" ht="27" thickTop="1" thickBot="1">
      <c r="A99" s="13"/>
      <c r="B99" s="18" t="s">
        <v>151</v>
      </c>
      <c r="C99" s="14" t="s">
        <v>1342</v>
      </c>
      <c r="D99" s="43" t="s">
        <v>160</v>
      </c>
      <c r="E99" s="15" t="s">
        <v>196</v>
      </c>
      <c r="F99" s="15" t="s">
        <v>1334</v>
      </c>
      <c r="G99" s="965">
        <v>100000</v>
      </c>
      <c r="H99" s="965">
        <v>145000</v>
      </c>
      <c r="I99" s="963" t="s">
        <v>5</v>
      </c>
      <c r="J99" s="963" t="s">
        <v>5</v>
      </c>
      <c r="K99" s="963" t="s">
        <v>5</v>
      </c>
      <c r="L99" s="963" t="s">
        <v>5</v>
      </c>
      <c r="M99" s="963" t="s">
        <v>5</v>
      </c>
      <c r="N99" s="963" t="s">
        <v>5</v>
      </c>
      <c r="O99" s="966">
        <v>185974.42199999999</v>
      </c>
      <c r="P99" s="5"/>
      <c r="Q99" s="5"/>
      <c r="R99" s="5"/>
      <c r="S99" s="5"/>
      <c r="T99" s="5"/>
      <c r="U99" s="5"/>
      <c r="V99" s="5"/>
      <c r="W99" s="5"/>
    </row>
    <row r="100" spans="1:23" s="42" customFormat="1" ht="39.75" thickTop="1" thickBot="1">
      <c r="A100" s="13"/>
      <c r="B100" s="18" t="s">
        <v>152</v>
      </c>
      <c r="C100" s="14" t="s">
        <v>157</v>
      </c>
      <c r="D100" s="43" t="s">
        <v>160</v>
      </c>
      <c r="E100" s="15" t="s">
        <v>38</v>
      </c>
      <c r="F100" s="15" t="s">
        <v>1333</v>
      </c>
      <c r="G100" s="293">
        <v>3.5</v>
      </c>
      <c r="H100" s="293">
        <v>4.5</v>
      </c>
      <c r="I100" s="127"/>
      <c r="J100" s="127"/>
      <c r="K100" s="126"/>
      <c r="L100" s="296">
        <v>3.4</v>
      </c>
      <c r="M100" s="126"/>
      <c r="N100" s="126"/>
      <c r="O100" s="297">
        <v>3.58</v>
      </c>
      <c r="P100" s="5"/>
      <c r="Q100" s="5"/>
      <c r="R100" s="5"/>
      <c r="S100" s="5"/>
      <c r="T100" s="5"/>
      <c r="U100" s="5"/>
      <c r="V100" s="5"/>
      <c r="W100" s="5"/>
    </row>
    <row r="101" spans="1:23" s="42" customFormat="1" ht="65.25" thickTop="1" thickBot="1">
      <c r="A101" s="13"/>
      <c r="B101" s="18" t="s">
        <v>153</v>
      </c>
      <c r="C101" s="14" t="s">
        <v>1014</v>
      </c>
      <c r="D101" s="43" t="s">
        <v>160</v>
      </c>
      <c r="E101" s="15" t="s">
        <v>38</v>
      </c>
      <c r="F101" s="962" t="s">
        <v>1334</v>
      </c>
      <c r="G101" s="19" t="s">
        <v>1003</v>
      </c>
      <c r="H101" s="19" t="s">
        <v>948</v>
      </c>
      <c r="I101" s="17" t="s">
        <v>894</v>
      </c>
      <c r="J101" s="17" t="s">
        <v>895</v>
      </c>
      <c r="K101" s="19" t="s">
        <v>896</v>
      </c>
      <c r="L101" s="19" t="s">
        <v>1019</v>
      </c>
      <c r="M101" s="19" t="s">
        <v>1020</v>
      </c>
      <c r="N101" s="19" t="s">
        <v>1021</v>
      </c>
      <c r="O101" s="983" t="s">
        <v>5</v>
      </c>
      <c r="P101" s="5"/>
      <c r="Q101" s="5"/>
      <c r="R101" s="5"/>
      <c r="S101" s="5"/>
      <c r="T101" s="5"/>
      <c r="U101" s="5"/>
      <c r="V101" s="5"/>
      <c r="W101" s="5"/>
    </row>
    <row r="102" spans="1:23" s="42" customFormat="1" ht="27" thickTop="1" thickBot="1">
      <c r="A102" s="13"/>
      <c r="B102" s="18" t="s">
        <v>154</v>
      </c>
      <c r="C102" s="14" t="s">
        <v>158</v>
      </c>
      <c r="D102" s="43" t="s">
        <v>160</v>
      </c>
      <c r="E102" s="15" t="s">
        <v>38</v>
      </c>
      <c r="F102" s="15" t="s">
        <v>1333</v>
      </c>
      <c r="G102" s="293">
        <v>3.5</v>
      </c>
      <c r="H102" s="293">
        <v>4.5</v>
      </c>
      <c r="I102" s="127"/>
      <c r="J102" s="127"/>
      <c r="K102" s="126"/>
      <c r="L102" s="294">
        <v>3.8</v>
      </c>
      <c r="M102" s="126"/>
      <c r="N102" s="126"/>
      <c r="O102" s="297">
        <v>3.88</v>
      </c>
      <c r="P102" s="5"/>
      <c r="Q102" s="5"/>
      <c r="R102" s="5"/>
      <c r="S102" s="5"/>
      <c r="T102" s="5"/>
      <c r="U102" s="5"/>
      <c r="V102" s="5"/>
      <c r="W102" s="5"/>
    </row>
    <row r="103" spans="1:23" s="42" customFormat="1" ht="52.5" customHeight="1" thickTop="1" thickBot="1">
      <c r="A103" s="13"/>
      <c r="B103" s="18" t="s">
        <v>155</v>
      </c>
      <c r="C103" s="14" t="s">
        <v>159</v>
      </c>
      <c r="D103" s="43" t="s">
        <v>160</v>
      </c>
      <c r="E103" s="15" t="s">
        <v>38</v>
      </c>
      <c r="F103" s="15" t="s">
        <v>1333</v>
      </c>
      <c r="G103" s="293">
        <v>3.5</v>
      </c>
      <c r="H103" s="293">
        <v>4.5</v>
      </c>
      <c r="I103" s="127"/>
      <c r="J103" s="127"/>
      <c r="K103" s="294">
        <v>4</v>
      </c>
      <c r="L103" s="126"/>
      <c r="M103" s="126"/>
      <c r="N103" s="126"/>
      <c r="O103" s="983" t="s">
        <v>5</v>
      </c>
      <c r="P103" s="5"/>
      <c r="Q103" s="5"/>
      <c r="R103" s="5"/>
      <c r="S103" s="5"/>
      <c r="T103" s="5"/>
      <c r="U103" s="5"/>
      <c r="V103" s="5"/>
      <c r="W103" s="5"/>
    </row>
    <row r="104" spans="1:23" s="42" customFormat="1" ht="52.5" customHeight="1" thickTop="1" thickBot="1">
      <c r="A104" s="13"/>
      <c r="B104" s="18" t="s">
        <v>156</v>
      </c>
      <c r="C104" s="14" t="s">
        <v>35</v>
      </c>
      <c r="D104" s="43" t="s">
        <v>160</v>
      </c>
      <c r="E104" s="15" t="s">
        <v>38</v>
      </c>
      <c r="F104" s="15" t="s">
        <v>908</v>
      </c>
      <c r="G104" s="15" t="s">
        <v>1102</v>
      </c>
      <c r="H104" s="15" t="s">
        <v>1375</v>
      </c>
      <c r="I104" s="158" t="s">
        <v>5</v>
      </c>
      <c r="J104" s="544" t="s">
        <v>1094</v>
      </c>
      <c r="K104" s="324" t="s">
        <v>1099</v>
      </c>
      <c r="L104" s="17" t="s">
        <v>1101</v>
      </c>
      <c r="M104" s="544">
        <v>0</v>
      </c>
      <c r="N104" s="544" t="s">
        <v>1096</v>
      </c>
      <c r="O104" s="17" t="s">
        <v>1100</v>
      </c>
      <c r="P104" s="5"/>
      <c r="Q104" s="5"/>
      <c r="R104" s="5"/>
      <c r="S104" s="5"/>
      <c r="T104" s="5"/>
      <c r="U104" s="5"/>
      <c r="V104" s="5"/>
      <c r="W104" s="5"/>
    </row>
    <row r="105" spans="1:23" s="42" customFormat="1" ht="41.25" customHeight="1" thickTop="1" thickBot="1">
      <c r="A105" s="13"/>
      <c r="B105" s="18" t="s">
        <v>162</v>
      </c>
      <c r="C105" s="263" t="s">
        <v>238</v>
      </c>
      <c r="D105" s="43" t="s">
        <v>161</v>
      </c>
      <c r="E105" s="15" t="s">
        <v>38</v>
      </c>
      <c r="F105" s="15" t="s">
        <v>1333</v>
      </c>
      <c r="G105" s="293">
        <v>3.5</v>
      </c>
      <c r="H105" s="293">
        <v>4.5</v>
      </c>
      <c r="I105" s="127"/>
      <c r="J105" s="127"/>
      <c r="K105" s="126"/>
      <c r="L105" s="295">
        <v>3.42</v>
      </c>
      <c r="M105" s="126"/>
      <c r="N105" s="126"/>
      <c r="O105" s="294">
        <v>3.6</v>
      </c>
      <c r="P105" s="5"/>
      <c r="Q105" s="5"/>
      <c r="R105" s="5"/>
      <c r="S105" s="5"/>
      <c r="T105" s="5"/>
      <c r="U105" s="5"/>
      <c r="V105" s="5"/>
      <c r="W105" s="5"/>
    </row>
    <row r="106" spans="1:23" s="42" customFormat="1" ht="66.75" customHeight="1" thickTop="1" thickBot="1">
      <c r="A106" s="13"/>
      <c r="B106" s="18" t="s">
        <v>163</v>
      </c>
      <c r="C106" s="14" t="s">
        <v>1015</v>
      </c>
      <c r="D106" s="43" t="s">
        <v>161</v>
      </c>
      <c r="E106" s="15" t="s">
        <v>38</v>
      </c>
      <c r="F106" s="15" t="s">
        <v>1334</v>
      </c>
      <c r="G106" s="293">
        <v>3.5</v>
      </c>
      <c r="H106" s="293">
        <v>4.5</v>
      </c>
      <c r="I106" s="296">
        <v>2.9</v>
      </c>
      <c r="J106" s="296">
        <v>3.1</v>
      </c>
      <c r="K106" s="296">
        <v>2.9</v>
      </c>
      <c r="L106" s="296">
        <v>2.67</v>
      </c>
      <c r="M106" s="301">
        <v>3.3</v>
      </c>
      <c r="N106" s="301">
        <v>2.93</v>
      </c>
      <c r="O106" s="983" t="s">
        <v>5</v>
      </c>
      <c r="P106" s="5"/>
      <c r="Q106" s="5"/>
      <c r="R106" s="5"/>
      <c r="S106" s="5"/>
      <c r="T106" s="5"/>
      <c r="U106" s="5"/>
      <c r="V106" s="5"/>
      <c r="W106" s="5"/>
    </row>
    <row r="107" spans="1:23" s="42" customFormat="1" ht="36.75" customHeight="1" thickTop="1" thickBot="1">
      <c r="A107" s="13"/>
      <c r="B107" s="18" t="s">
        <v>164</v>
      </c>
      <c r="C107" s="263" t="s">
        <v>1080</v>
      </c>
      <c r="D107" s="43" t="s">
        <v>161</v>
      </c>
      <c r="E107" s="15" t="s">
        <v>38</v>
      </c>
      <c r="F107" s="15" t="s">
        <v>1333</v>
      </c>
      <c r="G107" s="293">
        <v>3.5</v>
      </c>
      <c r="H107" s="293">
        <v>4.5</v>
      </c>
      <c r="I107" s="127"/>
      <c r="J107" s="127"/>
      <c r="K107" s="297">
        <v>4.45</v>
      </c>
      <c r="L107" s="126"/>
      <c r="M107" s="126"/>
      <c r="N107" s="126"/>
      <c r="O107" s="983" t="s">
        <v>5</v>
      </c>
      <c r="P107" s="5"/>
      <c r="Q107" s="5"/>
      <c r="R107" s="5"/>
      <c r="S107" s="5"/>
      <c r="T107" s="5"/>
      <c r="U107" s="5"/>
      <c r="V107" s="5"/>
      <c r="W107" s="5"/>
    </row>
    <row r="108" spans="1:23" s="42" customFormat="1" ht="49.5" customHeight="1" thickTop="1" thickBot="1">
      <c r="A108" s="13"/>
      <c r="B108" s="18" t="s">
        <v>165</v>
      </c>
      <c r="C108" s="14" t="s">
        <v>35</v>
      </c>
      <c r="D108" s="43" t="s">
        <v>161</v>
      </c>
      <c r="E108" s="15" t="s">
        <v>38</v>
      </c>
      <c r="F108" s="15" t="s">
        <v>908</v>
      </c>
      <c r="G108" s="15" t="s">
        <v>1102</v>
      </c>
      <c r="H108" s="15" t="s">
        <v>1375</v>
      </c>
      <c r="I108" s="158" t="s">
        <v>5</v>
      </c>
      <c r="J108" s="297">
        <v>0</v>
      </c>
      <c r="K108" s="297">
        <v>0</v>
      </c>
      <c r="L108" s="297">
        <v>0</v>
      </c>
      <c r="M108" s="297">
        <v>0</v>
      </c>
      <c r="N108" s="297">
        <v>0</v>
      </c>
      <c r="O108" s="297">
        <v>0</v>
      </c>
      <c r="P108" s="5"/>
      <c r="Q108" s="5"/>
      <c r="R108" s="5"/>
      <c r="S108" s="5"/>
      <c r="T108" s="5"/>
      <c r="U108" s="5"/>
      <c r="V108" s="5"/>
      <c r="W108" s="5"/>
    </row>
    <row r="109" spans="1:23" s="42" customFormat="1" ht="39.75" thickTop="1" thickBot="1">
      <c r="A109" s="13"/>
      <c r="B109" s="18" t="s">
        <v>166</v>
      </c>
      <c r="C109" s="14" t="s">
        <v>1103</v>
      </c>
      <c r="D109" s="43" t="s">
        <v>175</v>
      </c>
      <c r="E109" s="15" t="s">
        <v>197</v>
      </c>
      <c r="F109" s="15" t="s">
        <v>1340</v>
      </c>
      <c r="G109" s="16">
        <v>0.4</v>
      </c>
      <c r="H109" s="16">
        <v>0.5</v>
      </c>
      <c r="I109" s="17" t="s">
        <v>945</v>
      </c>
      <c r="J109" s="324" t="s">
        <v>1280</v>
      </c>
      <c r="K109" s="324" t="s">
        <v>946</v>
      </c>
      <c r="L109" s="19" t="s">
        <v>947</v>
      </c>
      <c r="M109" s="19" t="s">
        <v>1281</v>
      </c>
      <c r="N109" s="129" t="s">
        <v>1279</v>
      </c>
      <c r="O109" s="129" t="s">
        <v>1282</v>
      </c>
      <c r="P109" s="5"/>
      <c r="Q109" s="5"/>
      <c r="R109" s="5"/>
      <c r="S109" s="5"/>
      <c r="T109" s="5"/>
      <c r="U109" s="5"/>
      <c r="V109" s="5"/>
      <c r="W109" s="5"/>
    </row>
    <row r="110" spans="1:23" s="42" customFormat="1" ht="39.75" thickTop="1" thickBot="1">
      <c r="A110" s="13"/>
      <c r="B110" s="18" t="s">
        <v>167</v>
      </c>
      <c r="C110" s="14" t="s">
        <v>172</v>
      </c>
      <c r="D110" s="43" t="s">
        <v>175</v>
      </c>
      <c r="E110" s="15" t="s">
        <v>197</v>
      </c>
      <c r="F110" s="15" t="s">
        <v>1333</v>
      </c>
      <c r="G110" s="16">
        <v>0.1</v>
      </c>
      <c r="H110" s="16">
        <v>0.2</v>
      </c>
      <c r="I110" s="127"/>
      <c r="J110" s="127"/>
      <c r="K110" s="126"/>
      <c r="L110" s="319">
        <v>7.0999999999999994E-2</v>
      </c>
      <c r="M110" s="126"/>
      <c r="N110" s="126"/>
      <c r="O110" s="319">
        <v>7.0900000000000005E-2</v>
      </c>
      <c r="P110" s="5"/>
      <c r="Q110" s="5"/>
      <c r="R110" s="5"/>
      <c r="S110" s="5"/>
      <c r="T110" s="5"/>
      <c r="U110" s="5"/>
      <c r="V110" s="5"/>
      <c r="W110" s="5"/>
    </row>
    <row r="111" spans="1:23" s="42" customFormat="1" ht="27" thickTop="1" thickBot="1">
      <c r="A111" s="13"/>
      <c r="B111" s="18" t="s">
        <v>168</v>
      </c>
      <c r="C111" s="14" t="s">
        <v>173</v>
      </c>
      <c r="D111" s="43" t="s">
        <v>175</v>
      </c>
      <c r="E111" s="15" t="s">
        <v>197</v>
      </c>
      <c r="F111" s="15" t="s">
        <v>1333</v>
      </c>
      <c r="G111" s="16">
        <v>0.5</v>
      </c>
      <c r="H111" s="16">
        <v>0.6</v>
      </c>
      <c r="I111" s="127"/>
      <c r="J111" s="127"/>
      <c r="K111" s="126"/>
      <c r="L111" s="319">
        <v>0.39660000000000001</v>
      </c>
      <c r="M111" s="126"/>
      <c r="N111" s="126"/>
      <c r="O111" s="319">
        <v>0.32750000000000001</v>
      </c>
      <c r="P111" s="5"/>
      <c r="Q111" s="5"/>
      <c r="R111" s="5"/>
      <c r="S111" s="5"/>
      <c r="T111" s="5"/>
      <c r="U111" s="5"/>
      <c r="V111" s="5"/>
      <c r="W111" s="5"/>
    </row>
    <row r="112" spans="1:23" s="42" customFormat="1" ht="27" thickTop="1" thickBot="1">
      <c r="A112" s="13"/>
      <c r="B112" s="18" t="s">
        <v>169</v>
      </c>
      <c r="C112" s="14" t="s">
        <v>174</v>
      </c>
      <c r="D112" s="43" t="s">
        <v>175</v>
      </c>
      <c r="E112" s="15" t="s">
        <v>197</v>
      </c>
      <c r="F112" s="15" t="s">
        <v>1333</v>
      </c>
      <c r="G112" s="16">
        <v>0.5</v>
      </c>
      <c r="H112" s="16">
        <v>0.6</v>
      </c>
      <c r="I112" s="127"/>
      <c r="J112" s="127"/>
      <c r="K112" s="323">
        <v>0.71430000000000005</v>
      </c>
      <c r="L112" s="126"/>
      <c r="M112" s="126"/>
      <c r="N112" s="126"/>
      <c r="O112" s="983" t="s">
        <v>5</v>
      </c>
      <c r="P112" s="5"/>
      <c r="Q112" s="5"/>
      <c r="R112" s="5"/>
      <c r="S112" s="5"/>
      <c r="T112" s="5"/>
      <c r="U112" s="5"/>
      <c r="V112" s="5"/>
      <c r="W112" s="5"/>
    </row>
    <row r="113" spans="1:23" s="42" customFormat="1" ht="54" customHeight="1" thickTop="1" thickBot="1">
      <c r="A113" s="13"/>
      <c r="B113" s="18" t="s">
        <v>170</v>
      </c>
      <c r="C113" s="14" t="s">
        <v>1016</v>
      </c>
      <c r="D113" s="43" t="s">
        <v>175</v>
      </c>
      <c r="E113" s="15" t="s">
        <v>197</v>
      </c>
      <c r="F113" s="15" t="s">
        <v>1334</v>
      </c>
      <c r="G113" s="16">
        <v>0.25</v>
      </c>
      <c r="H113" s="16">
        <v>0.4</v>
      </c>
      <c r="I113" s="123" t="s">
        <v>1022</v>
      </c>
      <c r="J113" s="123" t="s">
        <v>955</v>
      </c>
      <c r="K113" s="122" t="s">
        <v>1137</v>
      </c>
      <c r="L113" s="122" t="s">
        <v>1023</v>
      </c>
      <c r="M113" s="129" t="s">
        <v>1024</v>
      </c>
      <c r="N113" s="129" t="s">
        <v>1025</v>
      </c>
      <c r="O113" s="983" t="s">
        <v>5</v>
      </c>
      <c r="P113" s="5"/>
      <c r="Q113" s="5"/>
      <c r="R113" s="5"/>
      <c r="S113" s="5"/>
      <c r="T113" s="5"/>
      <c r="U113" s="5"/>
      <c r="V113" s="5"/>
      <c r="W113" s="5"/>
    </row>
    <row r="114" spans="1:23" s="42" customFormat="1" ht="48.75" customHeight="1" thickTop="1" thickBot="1">
      <c r="A114" s="13"/>
      <c r="B114" s="18" t="s">
        <v>171</v>
      </c>
      <c r="C114" s="14" t="s">
        <v>35</v>
      </c>
      <c r="D114" s="43" t="s">
        <v>175</v>
      </c>
      <c r="E114" s="15" t="s">
        <v>38</v>
      </c>
      <c r="F114" s="15" t="s">
        <v>908</v>
      </c>
      <c r="G114" s="15" t="s">
        <v>1102</v>
      </c>
      <c r="H114" s="15" t="s">
        <v>1375</v>
      </c>
      <c r="I114" s="158" t="s">
        <v>5</v>
      </c>
      <c r="J114" s="297">
        <v>0</v>
      </c>
      <c r="K114" s="297">
        <v>0</v>
      </c>
      <c r="L114" s="297">
        <v>0</v>
      </c>
      <c r="M114" s="297">
        <v>0</v>
      </c>
      <c r="N114" s="297">
        <v>0</v>
      </c>
      <c r="O114" s="297">
        <v>0</v>
      </c>
      <c r="P114" s="5"/>
      <c r="Q114" s="5"/>
      <c r="R114" s="5"/>
      <c r="S114" s="5"/>
      <c r="T114" s="5"/>
      <c r="U114" s="5"/>
      <c r="V114" s="5"/>
      <c r="W114" s="5"/>
    </row>
    <row r="115" spans="1:23" s="42" customFormat="1" ht="51.75" customHeight="1" thickTop="1" thickBot="1">
      <c r="A115" s="13"/>
      <c r="B115" s="18" t="s">
        <v>177</v>
      </c>
      <c r="C115" s="14" t="s">
        <v>35</v>
      </c>
      <c r="D115" s="43" t="s">
        <v>176</v>
      </c>
      <c r="E115" s="15" t="s">
        <v>38</v>
      </c>
      <c r="F115" s="15" t="s">
        <v>908</v>
      </c>
      <c r="G115" s="15" t="s">
        <v>1102</v>
      </c>
      <c r="H115" s="15" t="s">
        <v>1375</v>
      </c>
      <c r="I115" s="158" t="s">
        <v>5</v>
      </c>
      <c r="J115" s="297">
        <v>0</v>
      </c>
      <c r="K115" s="297" t="s">
        <v>1094</v>
      </c>
      <c r="L115" s="297">
        <v>0</v>
      </c>
      <c r="M115" s="297">
        <v>0</v>
      </c>
      <c r="N115" s="297">
        <v>0</v>
      </c>
      <c r="O115" s="297">
        <v>0</v>
      </c>
      <c r="P115" s="5"/>
      <c r="Q115" s="5"/>
      <c r="R115" s="5"/>
      <c r="S115" s="5"/>
      <c r="T115" s="5"/>
      <c r="U115" s="5"/>
      <c r="V115" s="5"/>
      <c r="W115" s="5"/>
    </row>
    <row r="116" spans="1:23" s="71" customFormat="1" ht="52.5" thickTop="1" thickBot="1">
      <c r="A116" s="313"/>
      <c r="B116" s="268" t="s">
        <v>178</v>
      </c>
      <c r="C116" s="263" t="s">
        <v>863</v>
      </c>
      <c r="D116" s="269" t="s">
        <v>1008</v>
      </c>
      <c r="E116" s="270" t="s">
        <v>196</v>
      </c>
      <c r="F116" s="15" t="s">
        <v>908</v>
      </c>
      <c r="G116" s="315"/>
      <c r="H116" s="315"/>
      <c r="I116" s="129" t="s">
        <v>867</v>
      </c>
      <c r="J116" s="128" t="s">
        <v>869</v>
      </c>
      <c r="K116" s="129" t="s">
        <v>868</v>
      </c>
      <c r="L116" s="129" t="s">
        <v>867</v>
      </c>
      <c r="M116" s="129" t="s">
        <v>867</v>
      </c>
      <c r="N116" s="129" t="s">
        <v>867</v>
      </c>
      <c r="O116" s="129" t="s">
        <v>866</v>
      </c>
      <c r="P116" s="314"/>
      <c r="Q116" s="314"/>
      <c r="R116" s="314"/>
      <c r="S116" s="314"/>
      <c r="T116" s="314"/>
      <c r="U116" s="314"/>
      <c r="V116" s="314"/>
      <c r="W116" s="314"/>
    </row>
    <row r="117" spans="1:23" s="71" customFormat="1" ht="77.25" customHeight="1" thickTop="1" thickBot="1">
      <c r="A117" s="313"/>
      <c r="B117" s="268" t="s">
        <v>179</v>
      </c>
      <c r="C117" s="263" t="s">
        <v>920</v>
      </c>
      <c r="D117" s="269" t="s">
        <v>1008</v>
      </c>
      <c r="E117" s="270" t="s">
        <v>197</v>
      </c>
      <c r="F117" s="15" t="s">
        <v>908</v>
      </c>
      <c r="G117" s="315"/>
      <c r="H117" s="315"/>
      <c r="I117" s="158" t="s">
        <v>5</v>
      </c>
      <c r="J117" s="158" t="s">
        <v>5</v>
      </c>
      <c r="K117" s="158" t="s">
        <v>5</v>
      </c>
      <c r="L117" s="158" t="s">
        <v>5</v>
      </c>
      <c r="M117" s="158" t="s">
        <v>5</v>
      </c>
      <c r="N117" s="226" t="s">
        <v>865</v>
      </c>
      <c r="O117" s="226" t="s">
        <v>864</v>
      </c>
      <c r="P117" s="314"/>
      <c r="Q117" s="314"/>
      <c r="R117" s="314"/>
      <c r="S117" s="314"/>
      <c r="T117" s="314"/>
      <c r="U117" s="314"/>
      <c r="V117" s="314"/>
      <c r="W117" s="314"/>
    </row>
    <row r="118" spans="1:23" s="44" customFormat="1" ht="39.75" thickTop="1" thickBot="1">
      <c r="A118" s="13"/>
      <c r="B118" s="18" t="s">
        <v>180</v>
      </c>
      <c r="C118" s="14" t="s">
        <v>921</v>
      </c>
      <c r="D118" s="269" t="s">
        <v>1008</v>
      </c>
      <c r="E118" s="15" t="s">
        <v>197</v>
      </c>
      <c r="F118" s="15" t="s">
        <v>1333</v>
      </c>
      <c r="G118" s="16">
        <v>0.5</v>
      </c>
      <c r="H118" s="16">
        <v>0.75</v>
      </c>
      <c r="I118" s="127"/>
      <c r="J118" s="127"/>
      <c r="K118" s="126"/>
      <c r="L118" s="319">
        <v>0.45100000000000001</v>
      </c>
      <c r="M118" s="126"/>
      <c r="N118" s="126"/>
      <c r="O118" s="323">
        <v>0.60709999999999997</v>
      </c>
      <c r="P118" s="5"/>
      <c r="Q118" s="5"/>
      <c r="R118" s="5"/>
      <c r="S118" s="5"/>
      <c r="T118" s="5"/>
      <c r="U118" s="5"/>
      <c r="V118" s="5"/>
      <c r="W118" s="5"/>
    </row>
    <row r="119" spans="1:23" s="44" customFormat="1" ht="39.75" thickTop="1" thickBot="1">
      <c r="A119" s="13"/>
      <c r="B119" s="18" t="s">
        <v>181</v>
      </c>
      <c r="C119" s="14" t="s">
        <v>922</v>
      </c>
      <c r="D119" s="269" t="s">
        <v>1008</v>
      </c>
      <c r="E119" s="15" t="s">
        <v>197</v>
      </c>
      <c r="F119" s="15" t="s">
        <v>1333</v>
      </c>
      <c r="G119" s="16">
        <v>0.5</v>
      </c>
      <c r="H119" s="16">
        <v>0.75</v>
      </c>
      <c r="I119" s="127"/>
      <c r="J119" s="127"/>
      <c r="K119" s="298">
        <v>0.65</v>
      </c>
      <c r="L119" s="126"/>
      <c r="M119" s="126"/>
      <c r="N119" s="126"/>
      <c r="O119" s="983" t="s">
        <v>5</v>
      </c>
      <c r="P119" s="5"/>
      <c r="Q119" s="5"/>
      <c r="R119" s="5"/>
      <c r="S119" s="5"/>
      <c r="T119" s="5"/>
      <c r="U119" s="5"/>
      <c r="V119" s="5"/>
      <c r="W119" s="5"/>
    </row>
    <row r="120" spans="1:23" s="44" customFormat="1" ht="39.75" thickTop="1" thickBot="1">
      <c r="A120" s="13"/>
      <c r="B120" s="18" t="s">
        <v>182</v>
      </c>
      <c r="C120" s="14" t="s">
        <v>923</v>
      </c>
      <c r="D120" s="269" t="s">
        <v>1008</v>
      </c>
      <c r="E120" s="15" t="s">
        <v>197</v>
      </c>
      <c r="F120" s="15" t="s">
        <v>1333</v>
      </c>
      <c r="G120" s="16">
        <v>0.2</v>
      </c>
      <c r="H120" s="16">
        <v>0.3</v>
      </c>
      <c r="I120" s="127"/>
      <c r="J120" s="127"/>
      <c r="K120" s="126"/>
      <c r="L120" s="319">
        <v>9.5200000000000007E-2</v>
      </c>
      <c r="M120" s="126"/>
      <c r="N120" s="126"/>
      <c r="O120" s="319">
        <v>2.7699999999999999E-2</v>
      </c>
      <c r="P120" s="5"/>
      <c r="Q120" s="5"/>
      <c r="R120" s="5"/>
      <c r="S120" s="5"/>
      <c r="T120" s="5"/>
      <c r="U120" s="5"/>
      <c r="V120" s="5"/>
      <c r="W120" s="5"/>
    </row>
    <row r="121" spans="1:23" s="307" customFormat="1" ht="50.25" customHeight="1" thickTop="1" thickBot="1">
      <c r="A121" s="304"/>
      <c r="B121" s="305" t="s">
        <v>183</v>
      </c>
      <c r="C121" s="14" t="s">
        <v>905</v>
      </c>
      <c r="D121" s="269" t="s">
        <v>1008</v>
      </c>
      <c r="E121" s="266" t="s">
        <v>197</v>
      </c>
      <c r="F121" s="266" t="s">
        <v>1332</v>
      </c>
      <c r="G121" s="310">
        <v>0.8</v>
      </c>
      <c r="H121" s="310">
        <v>0.9</v>
      </c>
      <c r="I121" s="158" t="s">
        <v>5</v>
      </c>
      <c r="J121" s="158" t="s">
        <v>5</v>
      </c>
      <c r="K121" s="158" t="s">
        <v>5</v>
      </c>
      <c r="L121" s="158" t="s">
        <v>5</v>
      </c>
      <c r="M121" s="158" t="s">
        <v>5</v>
      </c>
      <c r="N121" s="158" t="s">
        <v>5</v>
      </c>
      <c r="O121" s="158" t="s">
        <v>5</v>
      </c>
      <c r="P121" s="306"/>
      <c r="Q121" s="306"/>
      <c r="R121" s="306"/>
      <c r="S121" s="306"/>
      <c r="T121" s="306"/>
      <c r="U121" s="306"/>
      <c r="V121" s="306"/>
      <c r="W121" s="306"/>
    </row>
    <row r="122" spans="1:23" s="42" customFormat="1" ht="52.5" customHeight="1" thickTop="1" thickBot="1">
      <c r="A122" s="13"/>
      <c r="B122" s="18" t="s">
        <v>184</v>
      </c>
      <c r="C122" s="14" t="s">
        <v>35</v>
      </c>
      <c r="D122" s="269" t="s">
        <v>1008</v>
      </c>
      <c r="E122" s="15" t="s">
        <v>38</v>
      </c>
      <c r="F122" s="15" t="s">
        <v>908</v>
      </c>
      <c r="G122" s="15" t="s">
        <v>1102</v>
      </c>
      <c r="H122" s="15" t="s">
        <v>1375</v>
      </c>
      <c r="I122" s="158" t="s">
        <v>5</v>
      </c>
      <c r="J122" s="297">
        <v>0</v>
      </c>
      <c r="K122" s="297">
        <v>0</v>
      </c>
      <c r="L122" s="297">
        <v>0</v>
      </c>
      <c r="M122" s="297">
        <v>0</v>
      </c>
      <c r="N122" s="297">
        <v>0</v>
      </c>
      <c r="O122" s="297">
        <v>0</v>
      </c>
      <c r="P122" s="5"/>
      <c r="Q122" s="5"/>
      <c r="R122" s="5"/>
      <c r="S122" s="5"/>
      <c r="T122" s="5"/>
      <c r="U122" s="5"/>
      <c r="V122" s="5"/>
      <c r="W122" s="5"/>
    </row>
    <row r="123" spans="1:23" ht="15.75" customHeight="1" thickTop="1"/>
    <row r="124" spans="1:23" ht="15.75" customHeight="1"/>
  </sheetData>
  <autoFilter ref="B6:O57" xr:uid="{00000000-0009-0000-0000-000001000000}"/>
  <mergeCells count="2">
    <mergeCell ref="B2:C4"/>
    <mergeCell ref="D2:O4"/>
  </mergeCells>
  <hyperlinks>
    <hyperlink ref="D7" location="P.310.1.1!B2" display="310.1.1 Definició de la política i objectius de qualitat" xr:uid="{00000000-0004-0000-0100-000000000000}"/>
    <hyperlink ref="D9" location="P.310.2.1.1!B2" display="310.2.1.1 Verificació" xr:uid="{00000000-0004-0000-0100-000002000000}"/>
    <hyperlink ref="D13" location="P.310.2.1.3!B2" display="310.2.1.3 Modificació" xr:uid="{00000000-0004-0000-0100-000006000000}"/>
    <hyperlink ref="D15" location="P.310.2.1.4!B2" display="310.2.1.4 Acreditació" xr:uid="{00000000-0004-0000-0100-000008000000}"/>
    <hyperlink ref="D18" location="P.310.3.1!B2" display="310.3.1 Definició dels perfils d'ingrés, egrés i criteris d'accés de l'estudiantat" xr:uid="{00000000-0004-0000-0100-00000B000000}"/>
    <hyperlink ref="D31" location="P.310.3.2!B2" display="310.3.2 Suport i orientació a l'estudiantat" xr:uid="{00000000-0004-0000-0100-000018000000}"/>
    <hyperlink ref="D38" location="P.310.3.3!B2" display="310.3.3 Metodologia d'ensenyament i avaluació" xr:uid="{00000000-0004-0000-0100-00001F000000}"/>
    <hyperlink ref="D59" location="P.310.3.4!B2" display="310.3.4 Gestió de la mobilitat de l'estudiantat" xr:uid="{00000000-0004-0000-0100-000031000000}"/>
    <hyperlink ref="D67" location="P.310.3.5!B2" display="310.3.5 Gestió de l’orientació professional" xr:uid="{00000000-0004-0000-0100-00003A000000}"/>
    <hyperlink ref="D78" location="P.310.3.7!B2" display="310.3.7 Gestió d’incidències: queixes, reclamacions, suggeriments i felicitacions" xr:uid="{00000000-0004-0000-0100-000045000000}"/>
    <hyperlink ref="D99" location="P.310.5.1!B2" display="310.5.1 Gestió i millora dels recursos materials" xr:uid="{00000000-0004-0000-0100-000048000000}"/>
    <hyperlink ref="D105" location="P.310.5.2!B2" display="310.5.2 Gestió i millora dels serveis" xr:uid="{00000000-0004-0000-0100-00004E000000}"/>
    <hyperlink ref="D109" location="P.310.6.1!B2" display="310.6.1 Recollida i anàlisi dels resultats" xr:uid="{00000000-0004-0000-0100-000052000000}"/>
    <hyperlink ref="D115" location="P.310.7.1!B2" display="310.7.1 Publicació d’informació i rendició de comptes" xr:uid="{00000000-0004-0000-0100-000058000000}"/>
    <hyperlink ref="I18" location="'Indicadors 310.3.1'!E2" display="pestanya" xr:uid="{00000000-0004-0000-0100-00005A000000}"/>
    <hyperlink ref="I19" location="'Indicadors 310.3.1'!J2" display="D 37,39% /      H 62,21%" xr:uid="{00000000-0004-0000-0100-00005B000000}"/>
    <hyperlink ref="J19" location="'Indicadors 310.3.1'!J2" display="D 38,81% /      H 61,19%" xr:uid="{00000000-0004-0000-0100-00005C000000}"/>
    <hyperlink ref="K19" location="'Indicadors 310.3.1'!J2" display="D 40,80% /      H 59,20%" xr:uid="{00000000-0004-0000-0100-00005D000000}"/>
    <hyperlink ref="L19" location="'Indicadors 310.3.1'!J2" display="D 41,41% /     H 58,59%" xr:uid="{00000000-0004-0000-0100-00005E000000}"/>
    <hyperlink ref="M19" location="'Indicadors 310.3.1'!J2" display="D 43,20% /      H 56,80%" xr:uid="{00000000-0004-0000-0100-00005F000000}"/>
    <hyperlink ref="N19" location="'Indicadors 310.3.1'!J2" display="D 39,78% /     H 60,22%" xr:uid="{00000000-0004-0000-0100-000060000000}"/>
    <hyperlink ref="I22" location="'Indicadors 310.3.1'!AF2" display="GATE 5,000/ GEGG 5,000" xr:uid="{00000000-0004-0000-0100-000061000000}"/>
    <hyperlink ref="J22" location="'Indicadors 310.3.1'!AF2" display="GATE 5,000 / GEGG 5,000" xr:uid="{00000000-0004-0000-0100-000062000000}"/>
    <hyperlink ref="K22" location="'Indicadors 310.3.1'!AF2" display="GATE 5,282 /GEGG 5,000" xr:uid="{00000000-0004-0000-0100-000063000000}"/>
    <hyperlink ref="L22" location="'Indicadors 310.3.1'!AF2" display="GATE 7,112/ GEGG 5,000" xr:uid="{00000000-0004-0000-0100-000064000000}"/>
    <hyperlink ref="M22" location="'Indicadors 310.3.1'!AF2" display="GATE 7,800 /GEGG 5,000" xr:uid="{00000000-0004-0000-0100-000065000000}"/>
    <hyperlink ref="N22" location="'Indicadors 310.3.1'!AF2" display="GATE 8,140 /GEGG 6,168" xr:uid="{00000000-0004-0000-0100-000066000000}"/>
    <hyperlink ref="I38" location="'Indicadors 310.3.3'!A2" display="'Indicadors 310.3.3'!A2" xr:uid="{00000000-0004-0000-0100-000067000000}"/>
    <hyperlink ref="I42" location="'Indicadors 310.3.3'!AB3" display="pestanya" xr:uid="{00000000-0004-0000-0100-00006B000000}"/>
    <hyperlink ref="I43" location="'Indicadors 310.3.3'!AP1" display="D 41,56% / H 58,44%" xr:uid="{00000000-0004-0000-0100-00006C000000}"/>
    <hyperlink ref="I50" location="'Indicadors 310.3.3'!DL2" display="pestanya" xr:uid="{00000000-0004-0000-0100-000073000000}"/>
    <hyperlink ref="I72" location="'Indicadors 310.3.6'!A2" display="'Indicadors 310.3.6'!A2" xr:uid="{00000000-0004-0000-0100-000075000000}"/>
    <hyperlink ref="J72" location="'Indicadors 310.3.6'!A2" display="'Indicadors 310.3.6'!A2" xr:uid="{00000000-0004-0000-0100-000076000000}"/>
    <hyperlink ref="K72" location="'Indicadors 310.3.6'!A2" display="'Indicadors 310.3.6'!A2" xr:uid="{00000000-0004-0000-0100-000077000000}"/>
    <hyperlink ref="L72" location="'Indicadors 310.3.6'!A2" display="'Indicadors 310.3.6'!A2" xr:uid="{00000000-0004-0000-0100-000078000000}"/>
    <hyperlink ref="M72" location="'Indicadors 310.3.6'!A2" display="'Indicadors 310.3.6'!A2" xr:uid="{00000000-0004-0000-0100-000079000000}"/>
    <hyperlink ref="N72" location="'Indicadors 310.3.6'!A2" display="'Indicadors 310.3.6'!A2" xr:uid="{00000000-0004-0000-0100-00007A000000}"/>
    <hyperlink ref="I52" location="'Indicadors 310.3.3'!FC2" display="'Indicadors 310.3.3'!FC2" xr:uid="{00000000-0004-0000-0100-00007B000000}"/>
    <hyperlink ref="J69" location="'Indicadors 310.3.5'!A2" display="G 67,65 /      M 59,95" xr:uid="{00000000-0004-0000-0100-00007C000000}"/>
    <hyperlink ref="M69" location="'Indicadors 310.3.5'!A2" display="G 75,13 /    M 76,13" xr:uid="{00000000-0004-0000-0100-00007D000000}"/>
    <hyperlink ref="J68" location="'Indicadors 310.3.5'!A1" display="G 98,10% /    M 96,30%" xr:uid="{00000000-0004-0000-0100-00007E000000}"/>
    <hyperlink ref="M68" location="'Indicadors 310.3.5'!A1" display="G 91,60% / M 100,00%" xr:uid="{00000000-0004-0000-0100-00007F000000}"/>
    <hyperlink ref="D81" location="P.310.4.1!B2" display="310.4.1 Definició de les polítiques del personal docent i investigador i del personal tècnic, de gestió i d'administració i serveis" xr:uid="{00000000-0004-0000-0100-000080000000}"/>
    <hyperlink ref="D87" location="P.310.4.2!B2" display="310.4.2 Accés i selecció del personal docent i investigador i del personal tècnic, de gestió i d’administració i serveis" xr:uid="{00000000-0004-0000-0100-000087000000}"/>
    <hyperlink ref="D91" location="P.310.4.3!B2" display="310.4.3 Avaluació docent del personal docent i investigador" xr:uid="{00000000-0004-0000-0100-00008B000000}"/>
    <hyperlink ref="D94" location="P.310.4.4!B2" display="310.4.4 Formació del personal docent i investigador i del personal tècnic, de gestió i d’administració i servei" xr:uid="{00000000-0004-0000-0100-00008E000000}"/>
    <hyperlink ref="J83" location="'Indicadors 310.4.1'!BG2" display="'Indicadors 310.4.1'!BG2" xr:uid="{00000000-0004-0000-0100-000098000000}"/>
    <hyperlink ref="K83" location="'Indicadors 310.4.1'!BG2" display="'Indicadors 310.4.1'!BG2" xr:uid="{00000000-0004-0000-0100-000099000000}"/>
    <hyperlink ref="L83" location="'Indicadors 310.4.1'!BG2" display="'Indicadors 310.4.1'!BG2" xr:uid="{00000000-0004-0000-0100-00009A000000}"/>
    <hyperlink ref="N83" location="'Indicadors 310.4.1'!BG2" display="'Indicadors 310.4.1'!BG2" xr:uid="{00000000-0004-0000-0100-0000A6000000}"/>
    <hyperlink ref="I82" location="'Indicadors 310.4.1'!AD2" display="pestanya" xr:uid="{00000000-0004-0000-0100-0000AA000000}"/>
    <hyperlink ref="I54" location="'Indicadors 310.3.3'!FK2" display="pestanya" xr:uid="{00000000-0004-0000-0100-0000AC000000}"/>
    <hyperlink ref="G45" location="'Indicadors 310.3.3'!BE1" display="pestanya" xr:uid="{00000000-0004-0000-0100-0000B5000000}"/>
    <hyperlink ref="H45" location="'Indicadors 310.3.3'!BE1" display="pestanya" xr:uid="{00000000-0004-0000-0100-0000B6000000}"/>
    <hyperlink ref="G46" location="'Indicadors 310.3.3'!BE2" display="pestanya" xr:uid="{00000000-0004-0000-0100-0000B7000000}"/>
    <hyperlink ref="H46" location="'Indicadors 310.3.3'!BE2" display="pestanya" xr:uid="{00000000-0004-0000-0100-0000B8000000}"/>
    <hyperlink ref="G47" location="'Indicadors 310.3.3'!BU2" display="pestanya" xr:uid="{00000000-0004-0000-0100-0000B9000000}"/>
    <hyperlink ref="G87" location="'Indicadors 310.4.2'!A2" display="pestanya" xr:uid="{00000000-0004-0000-0100-0000C0000000}"/>
    <hyperlink ref="G88" location="'Indicadors 310.4.2'!Z2" display="pestanya" xr:uid="{00000000-0004-0000-0100-0000C1000000}"/>
    <hyperlink ref="G89" location="'Indicadors 310.4.2'!AY2" display="pestanya" xr:uid="{00000000-0004-0000-0100-0000C3000000}"/>
    <hyperlink ref="H89" location="'Indicadors 310.4.2'!AY2" display="pestanya" xr:uid="{00000000-0004-0000-0100-0000C4000000}"/>
    <hyperlink ref="H40" location="'Indicadors 310.3.3'!U1" display="pestanya" xr:uid="{00000000-0004-0000-0100-0000C5000000}"/>
    <hyperlink ref="G40" location="'Indicadors 310.3.3'!U1" display="pestanya" xr:uid="{00000000-0004-0000-0100-0000C6000000}"/>
    <hyperlink ref="G44" location="'Indicadors 310.3.3'!AL2" display="pestanya" xr:uid="{00000000-0004-0000-0100-0000C9000000}"/>
    <hyperlink ref="H44" location="'Indicadors 310.3.3'!AL2" display="pestanya" xr:uid="{00000000-0004-0000-0100-0000CA000000}"/>
    <hyperlink ref="I21" location="'Indicadors 310.3.1'!Z2" display="pestanya" xr:uid="{00000000-0004-0000-0100-0000D6000000}"/>
    <hyperlink ref="G39" location="'Indicadors 310.3.3'!K1" display="pestanya" xr:uid="{00000000-0004-0000-0100-0000DE000000}"/>
    <hyperlink ref="N39" location="'Indicadors 310.3.3'!O2" display="pestanya" xr:uid="{00000000-0004-0000-0100-0000E3000000}"/>
    <hyperlink ref="N40" location="'Indicadors 310.3.3'!AB1" display="pestanya" xr:uid="{00000000-0004-0000-0100-0000E8000000}"/>
    <hyperlink ref="J42" location="'Indicadors 310.3.3'!AB3" display="pestanya" xr:uid="{00000000-0004-0000-0100-0000ED000000}"/>
    <hyperlink ref="K42" location="'Indicadors 310.3.3'!AB3" display="pestanya" xr:uid="{00000000-0004-0000-0100-0000EE000000}"/>
    <hyperlink ref="L42" location="'Indicadors 310.3.3'!AB3" display="pestanya" xr:uid="{00000000-0004-0000-0100-0000EF000000}"/>
    <hyperlink ref="M42" location="'Indicadors 310.3.3'!AB3" display="pestanya" xr:uid="{00000000-0004-0000-0100-0000F0000000}"/>
    <hyperlink ref="N42" location="'Indicadors 310.3.3'!AB3" display="pestanya" xr:uid="{00000000-0004-0000-0100-0000F1000000}"/>
    <hyperlink ref="H41" location="'Indicadors 310.3.3'!U1" display="pestanya" xr:uid="{00000000-0004-0000-0100-0000F2000000}"/>
    <hyperlink ref="G41" location="'Indicadors 310.3.3'!U1" display="pestanya" xr:uid="{00000000-0004-0000-0100-0000F3000000}"/>
    <hyperlink ref="H42" location="'Indicadors 310.3.3'!U1" display="pestanya" xr:uid="{00000000-0004-0000-0100-0000F4000000}"/>
    <hyperlink ref="G42" location="'Indicadors 310.3.3'!U1" display="pestanya" xr:uid="{00000000-0004-0000-0100-0000F5000000}"/>
    <hyperlink ref="N44" location="'Indicadors 310.3.3'!AP2" display="pestanya" xr:uid="{00000000-0004-0000-0100-0000FA000000}"/>
    <hyperlink ref="I51" location="'Indicadors 310.3.3'!ES2" display="pestanya" xr:uid="{00000000-0004-0000-0100-000014010000}"/>
    <hyperlink ref="J52" location="'Indicadors 310.3.3'!FC2" display="'Indicadors 310.3.3'!FC2" xr:uid="{00000000-0004-0000-0100-00001F010000}"/>
    <hyperlink ref="K52" location="'Indicadors 310.3.3'!FC2" display="'Indicadors 310.3.3'!FC2" xr:uid="{00000000-0004-0000-0100-000020010000}"/>
    <hyperlink ref="L52" location="'Indicadors 310.3.3'!FC2" display="'Indicadors 310.3.3'!FC2" xr:uid="{00000000-0004-0000-0100-000021010000}"/>
    <hyperlink ref="M52" location="'Indicadors 310.3.3'!FC2" display="'Indicadors 310.3.3'!FC2" xr:uid="{00000000-0004-0000-0100-000022010000}"/>
    <hyperlink ref="N52" location="'Indicadors 310.3.3'!FC2" display="'Indicadors 310.3.3'!FC2" xr:uid="{00000000-0004-0000-0100-000023010000}"/>
    <hyperlink ref="N87" location="'Indicadors 310.4.2'!E2" display="pestanya" xr:uid="{00000000-0004-0000-0100-000033010000}"/>
    <hyperlink ref="J38" location="'Indicadors 310.3.3'!A2" display="'Indicadors 310.3.3'!A2" xr:uid="{00000000-0004-0000-0100-000040010000}"/>
    <hyperlink ref="K38" location="'Indicadors 310.3.3'!A2" display="'Indicadors 310.3.3'!A2" xr:uid="{00000000-0004-0000-0100-000041010000}"/>
    <hyperlink ref="L38" location="'Indicadors 310.3.3'!A2" display="'Indicadors 310.3.3'!A2" xr:uid="{00000000-0004-0000-0100-000042010000}"/>
    <hyperlink ref="M38" location="'Indicadors 310.3.3'!A2" display="'Indicadors 310.3.3'!A2" xr:uid="{00000000-0004-0000-0100-000043010000}"/>
    <hyperlink ref="N38" location="'Indicadors 310.3.3'!A2" display="'Indicadors 310.3.3'!A2" xr:uid="{00000000-0004-0000-0100-000044010000}"/>
    <hyperlink ref="J43" location="'Indicadors 310.3.3'!AP1" display="D 41,56% / H 58,44%" xr:uid="{00000000-0004-0000-0100-000046010000}"/>
    <hyperlink ref="K43" location="'Indicadors 310.3.3'!AP1" display="D 41,56% / H 58,44%" xr:uid="{00000000-0004-0000-0100-000047010000}"/>
    <hyperlink ref="L43" location="'Indicadors 310.3.3'!AP1" display="D 41,56% / H 58,44%" xr:uid="{00000000-0004-0000-0100-000048010000}"/>
    <hyperlink ref="M43" location="'Indicadors 310.3.3'!AP1" display="D 41,56% / H 58,44%" xr:uid="{00000000-0004-0000-0100-000049010000}"/>
    <hyperlink ref="N43" location="'Indicadors 310.3.3'!AP1" display="D 41,56% / H 58,44%" xr:uid="{00000000-0004-0000-0100-00004A010000}"/>
    <hyperlink ref="I83" location="'Indicadors 310.4.1'!BG2" display="'Indicadors 310.4.1'!BG2" xr:uid="{00000000-0004-0000-0100-000051010000}"/>
    <hyperlink ref="N81" location="'Indicadors 310.4.1'!F2" display="pestanya" xr:uid="{581B493F-0244-48B7-A532-F902279244E2}"/>
    <hyperlink ref="G81" location="'Indicadors 310.4.1'!A2" display="'Indicadors 310.4.1'!A2" xr:uid="{129E96EA-D629-479D-9A40-D7D77E17DFF2}"/>
    <hyperlink ref="H81" location="'Indicadors 310.4.1'!A2" display="'Indicadors 310.4.1'!A2" xr:uid="{C897A8D9-C0F3-430C-9CBC-EB91C9A19D3B}"/>
    <hyperlink ref="H88" location="'Indicadors 310.4.2'!Z2" display="pestanya" xr:uid="{1243243D-ADE6-46F5-9B88-1E3B80947B72}"/>
    <hyperlink ref="H39" location="'Indicadors 310.3.3'!K1" display="pestanya" xr:uid="{0B7A5712-E3F5-4432-8275-5891546FFC64}"/>
    <hyperlink ref="O22" location="'Indicadors 310.3.1'!AF2" display="GATE 8,006 /GEGG 6,698" xr:uid="{483DBF15-E1EE-48CA-8457-C854204162B8}"/>
    <hyperlink ref="O19" location="'Indicadors 310.3.1'!J2" display="D 41,56% /     H 58,44%" xr:uid="{925A1143-A25C-4107-9055-EC212013A835}"/>
    <hyperlink ref="O38" location="'Indicadors 310.3.3'!A2" display="'Indicadors 310.3.3'!A2" xr:uid="{B6ABCEB0-89C8-4F4C-B3F2-9748D6365B19}"/>
    <hyperlink ref="D50" location="P.310.3.3!A1" display="310.3.3 Metodologia d'ensenyament i avaluació" xr:uid="{2AD29324-8500-4226-B4DF-F5331AB1DBEA}"/>
    <hyperlink ref="D56" location="P.310.3.3!A1" display="310.3.3 Metodologia d'ensenyament i avaluació" xr:uid="{E76A5A62-CF69-499D-88D9-A3EE666D88B7}"/>
    <hyperlink ref="D116" location="P.310.8.1!B2" display="310.8.1 Desplegament, seguiment i revisió de l'SGIQ, i control de la documentació" xr:uid="{00000000-0004-0000-0100-000059000000}"/>
    <hyperlink ref="D8" location="P.310.1.1!B2" display="310.1.1 Definició de la política i objectius de qualitat" xr:uid="{3BD7900D-BFB4-4874-8848-9D8A96D5253B}"/>
    <hyperlink ref="D10" location="P.310.2.1.1!B2" display="310.2.1.1 Verificació" xr:uid="{60851C40-56AB-48AB-B757-5DD14DB72454}"/>
    <hyperlink ref="D11" location="P.310.2.1.2!B2" display="310.2.1.2 Seguiment" xr:uid="{00000000-0004-0000-0100-000004000000}"/>
    <hyperlink ref="D12" location="P.310.2.1.2!B2" display="310.2.1.2 Seguiment" xr:uid="{CD9E6390-6B59-4510-BF35-8C13A613B255}"/>
    <hyperlink ref="D14" location="P.310.2.1.3!B2" display="310.2.1.3 Modificació" xr:uid="{8D77776F-0E50-4BC9-B49A-2365F8E5707C}"/>
    <hyperlink ref="D16" location="P.310.2.1.4!B2" display="310.2.1.4 Acreditació" xr:uid="{0E35AC73-685C-4FE3-BCB1-6DC7903AFBCC}"/>
    <hyperlink ref="D17" location="P.310.2.1.4!B2" display="310.2.1.4 Acreditació" xr:uid="{6CCB4A74-95E6-40B9-A2C1-B4E4CDD2982C}"/>
    <hyperlink ref="D19" location="P.310.3.1!B2" display="310.3.1 Definició dels perfils d'ingrés, egrés i criteris d'accés de l'estudiantat" xr:uid="{D8AD2524-B50C-4829-8F16-56B05C5622FB}"/>
    <hyperlink ref="D20" location="P.310.3.1!B2" display="310.3.1 Definició dels perfils d'ingrés, egrés i criteris d'accés de l'estudiantat" xr:uid="{80CFD9C5-CE20-438A-B5BF-3E67B66734FD}"/>
    <hyperlink ref="D21" location="P.310.3.1!B2" display="310.3.1 Definició dels perfils d'ingrés, egrés i criteris d'accés de l'estudiantat" xr:uid="{ED13B2EF-1CB3-470F-BE3C-C34FE4F32244}"/>
    <hyperlink ref="D22" location="P.310.3.1!B2" display="310.3.1 Definició dels perfils d'ingrés, egrés i criteris d'accés de l'estudiantat" xr:uid="{035A253A-619C-42E4-ADC9-E91CC4FFF4DB}"/>
    <hyperlink ref="D23" location="P.310.3.1!B2" display="310.3.1 Definició dels perfils d'ingrés, egrés i criteris d'accés de l'estudiantat" xr:uid="{087F1F0C-F591-4045-96A9-45441FC1DB67}"/>
    <hyperlink ref="D24" location="P.310.3.1!B2" display="310.3.1 Definició dels perfils d'ingrés, egrés i criteris d'accés de l'estudiantat" xr:uid="{8C9BEF33-42D0-457B-864C-DB6F4341E38B}"/>
    <hyperlink ref="D25" location="P.310.3.1!B2" display="310.3.1 Definició dels perfils d'ingrés, egrés i criteris d'accés de l'estudiantat" xr:uid="{B17E7527-51D2-451A-AE5A-89520E620450}"/>
    <hyperlink ref="D26" location="P.310.3.1!B2" display="310.3.1 Definició dels perfils d'ingrés, egrés i criteris d'accés de l'estudiantat" xr:uid="{D6279F2A-22ED-4E91-ADEB-D8512E796759}"/>
    <hyperlink ref="D27" location="P.310.3.1!B2" display="310.3.1 Definició dels perfils d'ingrés, egrés i criteris d'accés de l'estudiantat" xr:uid="{A01EDD12-0533-42DD-BA00-AD0A75850E28}"/>
    <hyperlink ref="D28" location="P.310.3.1!B2" display="310.3.1 Definició dels perfils d'ingrés, egrés i criteris d'accés de l'estudiantat" xr:uid="{A0E80382-DFE0-4D23-9354-6BA42B78736D}"/>
    <hyperlink ref="D29" location="P.310.3.1!B2" display="310.3.1 Definició dels perfils d'ingrés, egrés i criteris d'accés de l'estudiantat" xr:uid="{61E77640-344F-4267-BEBE-7D8F6C485927}"/>
    <hyperlink ref="D30" location="P.310.3.1!B2" display="310.3.1 Definició dels perfils d'ingrés, egrés i criteris d'accés de l'estudiantat" xr:uid="{794919C3-0C5C-45B1-8F92-F5B5F4484142}"/>
    <hyperlink ref="D32" location="P.310.3.2!B2" display="310.3.2 Suport i orientació a l'estudiantat" xr:uid="{E73DAE1C-5E14-4C46-BCB6-0ACFDBE94072}"/>
    <hyperlink ref="D33" location="P.310.3.2!B2" display="310.3.2 Suport i orientació a l'estudiantat" xr:uid="{74AD57AD-1DAC-4B97-AFE0-DEDB4CC22C05}"/>
    <hyperlink ref="D34" location="P.310.3.2!B2" display="310.3.2 Suport i orientació a l'estudiantat" xr:uid="{D8C44109-BCFF-41A8-A93C-7AB4D2D1C353}"/>
    <hyperlink ref="D35" location="P.310.3.2!B2" display="310.3.2 Suport i orientació a l'estudiantat" xr:uid="{41E7FC55-8032-4EBE-8107-B98247FA5E72}"/>
    <hyperlink ref="D36" location="P.310.3.2!B2" display="310.3.2 Suport i orientació a l'estudiantat" xr:uid="{AA06E15F-F1BC-4CAA-A078-C535F5A2D827}"/>
    <hyperlink ref="D37" location="P.310.3.2!B2" display="310.3.2 Suport i orientació a l'estudiantat" xr:uid="{D7FA3F1E-9714-4E38-AB8B-22B7C4D7824A}"/>
    <hyperlink ref="D39" location="P.310.3.3!B2" display="310.3.3 Metodologia d'ensenyament i avaluació" xr:uid="{D6A83A19-D529-43FF-85B9-55FC5E6EA26B}"/>
    <hyperlink ref="D40" location="P.310.3.3!B2" display="310.3.3 Metodologia d'ensenyament i avaluació" xr:uid="{E175F560-D370-4A56-BB26-9F17F048B9D4}"/>
    <hyperlink ref="D41" location="P.310.3.3!B2" display="310.3.3 Metodologia d'ensenyament i avaluació" xr:uid="{811D7B47-F87B-4A9E-ACF9-0F856DD6FF82}"/>
    <hyperlink ref="D42" location="P.310.3.3!B2" display="310.3.3 Metodologia d'ensenyament i avaluació" xr:uid="{005F825A-D988-475B-97A3-8967EFCD310E}"/>
    <hyperlink ref="D43" location="P.310.3.3!B2" display="310.3.3 Metodologia d'ensenyament i avaluació" xr:uid="{34243DD6-1D2D-41FF-AE1F-317F1412D05E}"/>
    <hyperlink ref="D44" location="P.310.3.3!B2" display="310.3.3 Metodologia d'ensenyament i avaluació" xr:uid="{EA7446AC-7CF5-486A-8CF8-CF53D0908EAB}"/>
    <hyperlink ref="D45" location="P.310.3.3!B2" display="310.3.3 Metodologia d'ensenyament i avaluació" xr:uid="{6259CC4F-DF2D-429D-89F0-A97879E3F1C6}"/>
    <hyperlink ref="D46" location="P.310.3.3!B2" display="310.3.3 Metodologia d'ensenyament i avaluació" xr:uid="{A14A9580-63CD-4665-8E78-43D95334563B}"/>
    <hyperlink ref="D47" location="P.310.3.3!B2" display="310.3.3 Metodologia d'ensenyament i avaluació" xr:uid="{C9609B60-7C4E-439C-8D15-6EAD327978BC}"/>
    <hyperlink ref="D48" location="P.310.3.3!B2" display="310.3.3 Metodologia d'ensenyament i avaluació" xr:uid="{5A256614-CFFE-4EB3-AA94-C82D3E9ED694}"/>
    <hyperlink ref="D49" location="P.310.3.3!B2" display="310.3.3 Metodologia d'ensenyament i avaluació" xr:uid="{51BF8977-B872-4045-9B32-053A96ED3809}"/>
    <hyperlink ref="D51" location="P.310.3.3!B2" display="310.3.3 Metodologia d'ensenyament i avaluació" xr:uid="{7C0B975B-285E-44C4-B4C7-931D17712D1F}"/>
    <hyperlink ref="D52" location="P.310.3.3!B2" display="310.3.3 Metodologia d'ensenyament i avaluació" xr:uid="{E48ADB57-639A-4E09-B214-8E9563E96632}"/>
    <hyperlink ref="D53" location="P.310.3.3!B2" display="310.3.3 Metodologia d'ensenyament i avaluació" xr:uid="{67EED072-923B-4526-A084-7A2819093F16}"/>
    <hyperlink ref="D54" location="P.310.3.3!B2" display="310.3.3 Metodologia d'ensenyament i avaluació" xr:uid="{9780F8F1-31F1-41AB-B194-115690B20E88}"/>
    <hyperlink ref="D55" location="P.310.3.3!B2" display="310.3.3 Metodologia d'ensenyament i avaluació" xr:uid="{FD3FF45E-68F2-4EC3-82CC-9BF1F8A8F142}"/>
    <hyperlink ref="D57" location="P.310.3.3!B2" display="310.3.3 Metodologia d'ensenyament i avaluació" xr:uid="{487E32BC-79E2-4880-98DB-E7448246C990}"/>
    <hyperlink ref="D58" location="P.310.3.3!B2" display="310.3.3 Metodologia d'ensenyament i avaluació" xr:uid="{3D626811-8DFC-47CB-A76B-177E5D682217}"/>
    <hyperlink ref="D60" location="P.310.3.4!B2" display="310.3.4 Gestió de la mobilitat de l'estudiantat" xr:uid="{E65E68FB-C438-40C4-8EF2-5FF114CAD5B9}"/>
    <hyperlink ref="D61" location="P.310.3.4!B2" display="310.3.4 Gestió de la mobilitat de l'estudiantat" xr:uid="{88534D34-63D2-43BA-BF1F-56E7CA6E3B4C}"/>
    <hyperlink ref="D62" location="P.310.3.4!B2" display="310.3.4 Gestió de la mobilitat de l'estudiantat" xr:uid="{B2F9E836-8B05-482D-8E42-370088D4A33E}"/>
    <hyperlink ref="D63" location="P.310.3.4!B2" display="310.3.4 Gestió de la mobilitat de l'estudiantat" xr:uid="{752F6531-0B24-47E2-86F5-A5CBB05831FF}"/>
    <hyperlink ref="D64" location="P.310.3.4!B2" display="310.3.4 Gestió de la mobilitat de l'estudiantat" xr:uid="{6E59CCBE-6FE1-4489-8B24-A6E28958E587}"/>
    <hyperlink ref="D65" location="P.310.3.4!B2" display="310.3.4 Gestió de la mobilitat de l'estudiantat" xr:uid="{550E94C2-8F1B-4979-A6E9-E400FD7F472E}"/>
    <hyperlink ref="D66" location="P.310.3.4!B2" display="310.3.4 Gestió de la mobilitat de l'estudiantat" xr:uid="{219A2ABF-5819-453F-89BE-0F81426385AD}"/>
    <hyperlink ref="D68" location="P.310.3.5!B2" display="310.3.5 Gestió de l’orientació professional" xr:uid="{FA7B9F62-DA81-4462-A323-DE3CABE020B1}"/>
    <hyperlink ref="D69" location="P.310.3.5!B2" display="310.3.5 Gestió de l’orientació professional" xr:uid="{3DA1D6F3-8DEC-44F2-83DF-7722BFD6A1BA}"/>
    <hyperlink ref="D70" location="P.310.3.5!B2" display="310.3.5 Gestió de l’orientació professional" xr:uid="{3C64A11F-AB00-4B4C-BACE-A21F840F4A77}"/>
    <hyperlink ref="D71" location="P.310.3.5!B2" display="310.3.5 Gestió de l’orientació professional" xr:uid="{628C60FB-60B0-4D2D-93FF-84D22C90D9EC}"/>
    <hyperlink ref="D72" location="P.310.3.6!B2" display="310.3.6 Gestió de les pràctiques externes" xr:uid="{00000000-0004-0000-0100-00003F000000}"/>
    <hyperlink ref="D73" location="P.310.3.6!B2" display="310.3.6 Gestió de les pràctiques externes" xr:uid="{938C4635-B92B-467A-8C0D-31E827400360}"/>
    <hyperlink ref="D74" location="P.310.3.6!B2" display="310.3.6 Gestió de les pràctiques externes" xr:uid="{4C5E9C68-A9FF-48BC-9DBC-6DEB4447C577}"/>
    <hyperlink ref="D75" location="P.310.3.6!B2" display="310.3.6 Gestió de les pràctiques externes" xr:uid="{526CFB79-53DF-4F7F-96AF-369D06948A95}"/>
    <hyperlink ref="D76" location="P.310.3.6!B2" display="310.3.6 Gestió de les pràctiques externes" xr:uid="{8E8CB332-63B1-4119-BC27-A44DC990986D}"/>
    <hyperlink ref="D77" location="P.310.3.6!B2" display="310.3.6 Gestió de les pràctiques externes" xr:uid="{62F676BE-1870-447B-BCDB-1437D6370AF0}"/>
    <hyperlink ref="D79" location="P.310.3.7!B2" display="310.3.7 Gestió d’incidències: queixes, reclamacions, suggeriments i felicitacions" xr:uid="{37AB4C56-9D88-4BD3-B1B6-89AB5DF7F768}"/>
    <hyperlink ref="D80" location="P.310.3.7!B2" display="310.3.7 Gestió d’incidències: queixes, reclamacions, suggeriments i felicitacions" xr:uid="{62C147F6-AD09-4DB5-877D-DB790DAB5DCF}"/>
    <hyperlink ref="D82" location="P.310.4.1!B2" display="310.4.1 Definició de les polítiques del personal docent i investigador i del personal tècnic, de gestió i d'administració i serveis" xr:uid="{91D6B13B-3E2C-497F-9B05-600C233C2C4A}"/>
    <hyperlink ref="D83" location="P.310.4.1!B2" display="310.4.1 Definició de les polítiques del personal docent i investigador i del personal tècnic, de gestió i d'administració i serveis" xr:uid="{C193D290-4906-4732-B648-FFB8508A0016}"/>
    <hyperlink ref="D84" location="P.310.4.1!B2" display="310.4.1 Definició de les polítiques del personal docent i investigador i del personal tècnic, de gestió i d'administració i serveis" xr:uid="{0FF3B5C9-44A9-4574-B6EC-555EF4AC92D0}"/>
    <hyperlink ref="D85" location="P.310.4.1!B2" display="310.4.1 Definició de les polítiques del personal docent i investigador i del personal tècnic, de gestió i d'administració i serveis" xr:uid="{4B43081A-1A09-40C3-85D4-BB10E8D054DB}"/>
    <hyperlink ref="D86" location="P.310.4.1!B2" display="310.4.1 Definició de les polítiques del personal docent i investigador i del personal tècnic, de gestió i d'administració i serveis" xr:uid="{EE9DEE00-A1B5-4284-BF5A-D1E932C57C5F}"/>
    <hyperlink ref="D88" location="P.310.4.2!B2" display="310.4.2 Accés i selecció del personal docent i investigador i del personal tècnic, de gestió i d’administració i serveis" xr:uid="{4017920C-E3DF-4466-9EF6-77E9741E278F}"/>
    <hyperlink ref="D89" location="P.310.4.2!B2" display="310.4.2 Accés i selecció del personal docent i investigador i del personal tècnic, de gestió i d’administració i serveis" xr:uid="{B7CCBE8F-9D0B-4374-9DFD-095CBD4C7EA2}"/>
    <hyperlink ref="D90" location="P.310.4.2!B2" display="310.4.2 Accés i selecció del personal docent i investigador i del personal tècnic, de gestió i d’administració i serveis" xr:uid="{6D92E22E-1A86-471D-8C29-506A2ED312FF}"/>
    <hyperlink ref="D92" location="P.310.4.3!B2" display="310.4.3 Avaluació docent del personal docent i investigador" xr:uid="{25FFED9B-2FD1-4614-86BE-5F28A0FAA883}"/>
    <hyperlink ref="D93" location="P.310.4.3!B2" display="310.4.3 Avaluació docent del personal docent i investigador" xr:uid="{4E0BA0EA-B71D-446B-B11B-CE7995E447A4}"/>
    <hyperlink ref="D95" location="P.310.4.4!B2" display="310.4.4 Formació del personal docent i investigador i del personal tècnic, de gestió i d’administració i servei" xr:uid="{53FE1BFC-6EAE-497B-AD20-D4E2CD44DD0B}"/>
    <hyperlink ref="D96" location="P.310.4.4!B2" display="310.4.4 Formació del personal docent i investigador i del personal tècnic, de gestió i d’administració i servei" xr:uid="{ECC1C8D5-6C9F-4654-954C-35EE580E0BF4}"/>
    <hyperlink ref="D97" location="P.310.4.4!B2" display="310.4.4 Formació del personal docent i investigador i del personal tècnic, de gestió i d’administració i servei" xr:uid="{20FF2B67-0EE7-43FD-AE1F-8E4220A80A74}"/>
    <hyperlink ref="D98" location="P.310.4.4!B2" display="310.4.4 Formació del personal docent i investigador i del personal tècnic, de gestió i d’administració i servei" xr:uid="{3CDD97B4-4044-4167-9B60-BC2AFDDA30D5}"/>
    <hyperlink ref="D100" location="P.310.5.1!B2" display="310.5.1 Gestió i millora dels recursos materials" xr:uid="{4FB3C07C-D3FF-429E-A51F-08AB4367BA02}"/>
    <hyperlink ref="D101" location="P.310.5.1!B2" display="310.5.1 Gestió i millora dels recursos materials" xr:uid="{D017D0EA-49DA-4B3F-A228-B810DF80BD95}"/>
    <hyperlink ref="D102" location="P.310.5.1!B2" display="310.5.1 Gestió i millora dels recursos materials" xr:uid="{5686481A-5035-4CDD-9DF0-A2E06052F24E}"/>
    <hyperlink ref="D103" location="P.310.5.1!B2" display="310.5.1 Gestió i millora dels recursos materials" xr:uid="{299515A7-8C09-45AB-8BA1-92399050E1C3}"/>
    <hyperlink ref="D104" location="P.310.5.1!B2" display="310.5.1 Gestió i millora dels recursos materials" xr:uid="{A4F86E45-024A-4755-BD21-41FBD6BD7F81}"/>
    <hyperlink ref="D106" location="P.310.5.2!B2" display="310.5.2 Gestió i millora dels serveis" xr:uid="{297C310C-6B66-47DA-8045-4DC639AAA86E}"/>
    <hyperlink ref="D107" location="P.310.5.2!B2" display="310.5.2 Gestió i millora dels serveis" xr:uid="{66C057D7-CB9C-4522-BB7A-39CCBE0D8A44}"/>
    <hyperlink ref="D108" location="P.310.5.2!B2" display="310.5.2 Gestió i millora dels serveis" xr:uid="{7F180285-9258-416C-8220-56CE67589C78}"/>
    <hyperlink ref="D110" location="P.310.6.1!B2" display="310.6.1 Recollida i anàlisi dels resultats" xr:uid="{54C6C21C-88C5-4193-9DC9-B1B2F818955A}"/>
    <hyperlink ref="D111" location="P.310.6.1!B2" display="310.6.1 Recollida i anàlisi dels resultats" xr:uid="{9D078B2D-05E4-4C59-B54D-62FA9AB4AB8B}"/>
    <hyperlink ref="D112" location="P.310.6.1!B2" display="310.6.1 Recollida i anàlisi dels resultats" xr:uid="{44AB734F-0820-4383-B688-A006B115824E}"/>
    <hyperlink ref="D113" location="P.310.6.1!B2" display="310.6.1 Recollida i anàlisi dels resultats" xr:uid="{10F558FC-9A0D-4305-A695-0B30DC3BAA8A}"/>
    <hyperlink ref="D114" location="P.310.6.1!B2" display="310.6.1 Recollida i anàlisi dels resultats" xr:uid="{731D7F61-70A0-424F-B38E-5F2F9CBDD88D}"/>
    <hyperlink ref="D117" location="P.310.8.1!B2" display="310.8.1 Desplegament, seguiment i revisió de l'SGIQ, i control de la documentació" xr:uid="{78A57893-5129-405B-85DE-52C2EC0CC1EA}"/>
    <hyperlink ref="D118" location="P.310.8.1!B2" display="310.8.1 Desplegament, seguiment i revisió de l'SGIQ, i control de la documentació" xr:uid="{2D072F27-1ADF-44FD-A133-8FEF3D54E75C}"/>
    <hyperlink ref="D119" location="P.310.8.1!B2" display="310.8.1 Desplegament, seguiment i revisió de l'SGIQ, i control de la documentació" xr:uid="{D46E4F88-6CDB-4406-937F-147DC0D17E53}"/>
    <hyperlink ref="D120" location="P.310.8.1!B2" display="310.8.1 Desplegament, seguiment i revisió de l'SGIQ, i control de la documentació" xr:uid="{4446EC12-0395-4144-9A37-7655C61879AE}"/>
    <hyperlink ref="D121" location="P.310.8.1!B2" display="310.8.1 Desplegament, seguiment i revisió de l'SGIQ, i control de la documentació" xr:uid="{8A683C8F-A7FE-4314-9466-E86545142725}"/>
    <hyperlink ref="D122" location="P.310.8.1!B2" display="310.8.1 Desplegament, seguiment i revisió de l'SGIQ, i control de la documentació" xr:uid="{E4764B37-3F2F-4EBA-8522-966CB8B4153F}"/>
    <hyperlink ref="G18" location="'Indicadors 310.3.1'!A2" display="pestanya" xr:uid="{3CCF6C5C-C87D-42C8-B00D-74906A9552A6}"/>
    <hyperlink ref="H18" location="'Indicadors 310.3.1'!A2" display="pestanya" xr:uid="{B8733634-9CC5-47AA-B56E-B604C2AA80AB}"/>
    <hyperlink ref="J18" location="'Indicadors 310.3.1'!E2" display="pestanya" xr:uid="{41347AA1-3020-422E-A9B3-F05256BFEACA}"/>
    <hyperlink ref="K18" location="'Indicadors 310.3.1'!E2" display="pestanya" xr:uid="{7B6B4DBD-D345-495F-B34A-30FFA806C478}"/>
    <hyperlink ref="L18" location="'Indicadors 310.3.1'!E2" display="pestanya" xr:uid="{EDE534D9-C81C-48DE-A142-DD523052CBE7}"/>
    <hyperlink ref="M18" location="'Indicadors 310.3.1'!E2" display="pestanya" xr:uid="{08610D37-FB47-4455-8207-7D14CBF72479}"/>
    <hyperlink ref="N18" location="'Indicadors 310.3.1'!E2" display="pestanya" xr:uid="{A487A61D-8E06-46E2-9299-772AA39B2AA1}"/>
    <hyperlink ref="O18" location="'Indicadors 310.3.1'!E2" display="pestanya" xr:uid="{9C4E84AA-857F-48FC-9EB5-AB3F0D95D17A}"/>
    <hyperlink ref="O20" location="'Indicadors 310.3.1'!R2" display="pestanya" xr:uid="{F74DED3A-A60E-42E6-8A5D-AD63EC694DF9}"/>
    <hyperlink ref="J21" location="'Indicadors 310.3.1'!Z2" display="pestanya" xr:uid="{1C8D0D0F-7CB5-4C58-BFDE-D3224B4953C1}"/>
    <hyperlink ref="K21" location="'Indicadors 310.3.1'!Z2" display="pestanya" xr:uid="{2AAB9ACC-A27E-4B64-B91A-23AAC99078FC}"/>
    <hyperlink ref="L21" location="'Indicadors 310.3.1'!Z2" display="pestanya" xr:uid="{50E1132B-FE16-441C-B0A3-7B5AE9599F48}"/>
    <hyperlink ref="M21" location="'Indicadors 310.3.1'!Z2" display="pestanya" xr:uid="{C8904ED2-F507-4C67-B375-6EC354316E6A}"/>
    <hyperlink ref="N21" location="'Indicadors 310.3.1'!Z2" display="pestanya" xr:uid="{0370B726-85BE-4A49-9C3D-0A4EACAB0159}"/>
    <hyperlink ref="O21" location="'Indicadors 310.3.1'!Z2" display="pestanya" xr:uid="{9D46F60E-9D38-449A-B146-4ED7B10C6189}"/>
    <hyperlink ref="O72" location="'Indicadors 310.3.6'!A2" display="'Indicadors 310.3.6'!A2" xr:uid="{43C52970-4DA1-4B1E-8384-CD40986FB1E4}"/>
    <hyperlink ref="H47" location="'Indicadors 310.3.3'!BU2" display="pestanya" xr:uid="{8DE5B27C-E7C3-42AF-918D-7DF40DAAD802}"/>
    <hyperlink ref="J50" location="'Indicadors 310.3.3'!DL2" display="pestanya" xr:uid="{51676697-5F3D-4BC7-8C40-05CA41EBBABC}"/>
    <hyperlink ref="K50" location="'Indicadors 310.3.3'!DL2" display="pestanya" xr:uid="{B6999720-1C9F-47EB-AAB3-C1A7A17C34E2}"/>
    <hyperlink ref="L50" location="'Indicadors 310.3.3'!DL2" display="pestanya" xr:uid="{16001940-A145-4E25-AB84-7B43144A5434}"/>
    <hyperlink ref="M50" location="'Indicadors 310.3.3'!DL2" display="pestanya" xr:uid="{0118FC71-A434-41D6-B5E1-7F43A08008A4}"/>
    <hyperlink ref="N50" location="'Indicadors 310.3.3'!DL2" display="pestanya" xr:uid="{6B96C62F-600F-4BFB-BB6F-378409507CA6}"/>
    <hyperlink ref="J51" location="'Indicadors 310.3.3'!ES2" display="pestanya" xr:uid="{49EE0FDD-5378-4354-B289-5B4F42B3AF5C}"/>
    <hyperlink ref="K51" location="'Indicadors 310.3.3'!ES2" display="pestanya" xr:uid="{6847E4FE-3D2B-49EE-8F97-A5EF4EF4AAEF}"/>
    <hyperlink ref="L51" location="'Indicadors 310.3.3'!ES2" display="pestanya" xr:uid="{5EFD83D9-D0BE-4F92-89F1-306AC4DEAE10}"/>
    <hyperlink ref="M51" location="'Indicadors 310.3.3'!ES2" display="pestanya" xr:uid="{4337B80E-7187-498D-BB5B-E2DB3F4ED40A}"/>
    <hyperlink ref="N51" location="'Indicadors 310.3.3'!ES2" display="pestanya" xr:uid="{7612DDC0-A763-4F67-A7C7-03AFFAE27D56}"/>
    <hyperlink ref="I45" location="'Indicadors 310.3.3'!BK1" display="pestanya" xr:uid="{4970DFE3-110F-47C5-B191-E85034914888}"/>
    <hyperlink ref="I47" location="'Indicadors 310.3.3'!BY2" display="pestanya" xr:uid="{24B7C478-3CA6-42F1-BAB9-83AE4A33A7CA}"/>
    <hyperlink ref="I46" location="'Indicadors 310.3.3'!BK2" display="pestanya" xr:uid="{D4F63D67-2066-45DE-985E-8DEA13FBC0E8}"/>
    <hyperlink ref="M44" location="'Indicadors 310.3.3'!AP2" display="pestanya" xr:uid="{B17B45A3-DB28-44DC-B270-DCDCBAD8EDA5}"/>
    <hyperlink ref="L44" location="'Indicadors 310.3.3'!AP2" display="pestanya" xr:uid="{C78D2A7C-8C5D-4D09-9987-984BF4493E52}"/>
    <hyperlink ref="K44" location="'Indicadors 310.3.3'!AP2" display="pestanya" xr:uid="{16092444-2199-48A3-9B5B-9FFFFECB49F9}"/>
    <hyperlink ref="J44" location="'Indicadors 310.3.3'!AP2" display="pestanya" xr:uid="{D68B1EC9-42D8-46FB-8A0A-1FADEB1A07AC}"/>
    <hyperlink ref="I44" location="'Indicadors 310.3.3'!AP2" display="pestanya" xr:uid="{74363BE6-9098-445B-B4CC-C7388B4236BE}"/>
    <hyperlink ref="K40" location="'Indicadors 310.3.3'!AB1" display="pestanya" xr:uid="{FCB1C3E2-ABAA-40F2-B203-A81514A4387D}"/>
    <hyperlink ref="I40" location="'Indicadors 310.3.3'!AB1" display="pestanya" xr:uid="{7FA33BD9-AC6F-4CF0-8422-0E8ADFEA5FBA}"/>
    <hyperlink ref="N41" location="'Indicadors 310.3.3'!AB2" display="pestanya" xr:uid="{9B43A80B-CB39-4CDC-845A-F8EC09AF61AC}"/>
    <hyperlink ref="M41" location="'Indicadors 310.3.3'!AB2" display="pestanya" xr:uid="{B42A61DC-F7CD-4108-BE90-17E939549F61}"/>
    <hyperlink ref="L41" location="'Indicadors 310.3.3'!AB2" display="pestanya" xr:uid="{3DAECBF2-12B9-4C6C-A28A-EF37B8732101}"/>
    <hyperlink ref="K41" location="'Indicadors 310.3.3'!AB2" display="pestanya" xr:uid="{99B0A455-9C14-47D6-8F8D-ED75CD6EE261}"/>
    <hyperlink ref="J41" location="'Indicadors 310.3.3'!AB2" display="pestanya" xr:uid="{72BD800C-81FF-4BB9-8BB9-36FC9D5CFBE8}"/>
    <hyperlink ref="I41" location="'Indicadors 310.3.3'!AB2" display="pestanya" xr:uid="{B5A3A59F-BF82-4768-9E73-20ACAEE7673B}"/>
    <hyperlink ref="M40" location="'Indicadors 310.3.3'!AB1" display="pestanya" xr:uid="{AFDE08CA-1EDB-4298-B145-7313F7EF53D6}"/>
    <hyperlink ref="L40" location="'Indicadors 310.3.3'!AB1" display="pestanya" xr:uid="{6042DD6B-B6CB-4D58-8266-0B123236055C}"/>
    <hyperlink ref="J40" location="'Indicadors 310.3.3'!AB1" display="pestanya" xr:uid="{81DDDA3A-F04E-40D5-A6F4-17220E8068AC}"/>
    <hyperlink ref="M39" location="'Indicadors 310.3.3'!O2" display="pestanya" xr:uid="{771CFF72-7751-4016-AC5C-F01EAC661E93}"/>
    <hyperlink ref="L39" location="'Indicadors 310.3.3'!O2" display="pestanya" xr:uid="{C4A0F022-0031-4B31-A116-A70D4AD9A767}"/>
    <hyperlink ref="K39" location="'Indicadors 310.3.3'!O2" display="pestanya" xr:uid="{2772CC2C-835C-4D8A-AEDA-5A583AFB7A32}"/>
    <hyperlink ref="J39" location="'Indicadors 310.3.3'!O2" display="pestanya" xr:uid="{53987CA4-7C05-4CC9-9800-81F71940D915}"/>
    <hyperlink ref="I39" location="'Indicadors 310.3.3'!O2" display="pestanya" xr:uid="{7A490CD3-0DB4-44C9-8888-AB78F1544CEE}"/>
    <hyperlink ref="I48" location="'Indicadors 310.3.3'!CN1" display="pestanya" xr:uid="{9380911F-BA1D-4AD8-9501-6EC442D0EB16}"/>
    <hyperlink ref="I53" location="'Indicadors 310.3.3'!FK1" display="pestanya" xr:uid="{00000000-0004-0000-0100-0000AB000000}"/>
    <hyperlink ref="I49" location="'Indicadors 310.3.3'!CN2" display="pestanya" xr:uid="{B5F62954-5947-4155-99D4-E8D7619FDB06}"/>
    <hyperlink ref="J53" location="'Indicadors 310.3.3'!FK1" display="pestanya" xr:uid="{B2C7AFA1-14A3-4EFA-9CD2-CD945D60419F}"/>
    <hyperlink ref="K53" location="'Indicadors 310.3.3'!FK1" display="pestanya" xr:uid="{179BAFF6-4739-49D1-A4F8-A7A2C4E8A2F5}"/>
    <hyperlink ref="L53" location="'Indicadors 310.3.3'!FK1" display="pestanya" xr:uid="{A473AABC-2788-4D85-80DC-4ACD53668545}"/>
    <hyperlink ref="M53" location="'Indicadors 310.3.3'!FK1" display="pestanya" xr:uid="{33C402AC-24FC-4B5C-B6DA-42A3358888E4}"/>
    <hyperlink ref="N53" location="'Indicadors 310.3.3'!FK1" display="pestanya" xr:uid="{E4DD21C8-BE97-4168-BBA6-ED4F4AD1FEF8}"/>
    <hyperlink ref="J54" location="'Indicadors 310.3.3'!FK2" display="pestanya" xr:uid="{81839482-D526-4972-9E3A-BF411B7E2442}"/>
    <hyperlink ref="K54" location="'Indicadors 310.3.3'!FK2" display="pestanya" xr:uid="{389A974A-C393-4EE4-AE31-689D483C1A55}"/>
    <hyperlink ref="L54" location="'Indicadors 310.3.3'!FK2" display="pestanya" xr:uid="{6911C073-A8D0-4D08-B000-3AB9C9E1DA3D}"/>
    <hyperlink ref="M54" location="'Indicadors 310.3.3'!FK2" display="pestanya" xr:uid="{802804F6-306F-45FA-BCC1-D9949F44B0DA}"/>
    <hyperlink ref="N54" location="'Indicadors 310.3.3'!FK2" display="pestanya" xr:uid="{32813026-6979-4775-AF91-51838A74AE84}"/>
    <hyperlink ref="M87" location="'Indicadors 310.4.2'!E2" display="pestanya" xr:uid="{689784D5-E71F-4294-B9AF-BAE50E19A7F2}"/>
    <hyperlink ref="L87" location="'Indicadors 310.4.2'!E2" display="pestanya" xr:uid="{F677E9AD-AD1C-40C4-9464-B38EC3BF8536}"/>
    <hyperlink ref="K87" location="'Indicadors 310.4.2'!E2" display="pestanya" xr:uid="{22F12731-13FC-43DA-8E77-5DAFC49CD7CE}"/>
    <hyperlink ref="J87" location="'Indicadors 310.4.2'!E2" display="pestanya" xr:uid="{7D559569-FD43-4513-ADE2-46048A1CDAF5}"/>
    <hyperlink ref="I87" location="'Indicadors 310.4.2'!E2" display="pestanya" xr:uid="{4A73574A-BDC5-46CA-B49D-C1C740B46142}"/>
    <hyperlink ref="N89" location="'Indicadors 310.4.2'!BC2" display="pestanya" xr:uid="{1F5E37A8-0B2D-4951-9558-B56152CC4FE8}"/>
    <hyperlink ref="N88" location="'Indicadors 310.4.2'!AD2" display="pestanya" xr:uid="{28A40D1B-261D-448C-B446-396DB618235A}"/>
    <hyperlink ref="O51" location="'Indicadors 310.3.3'!ES2" display="pestanya" xr:uid="{833D3D94-2649-40D8-8258-363D09956FB4}"/>
    <hyperlink ref="O52" location="'Indicadors 310.3.3'!FC2" display="'Indicadors 310.3.3'!FC2" xr:uid="{6ABEBEFB-E243-4ADA-9C68-CB2C495473B3}"/>
    <hyperlink ref="O50" location="'Indicadors 310.3.3'!DL2" display="pestanya" xr:uid="{E9677696-3D67-4129-B3F9-97A4A3AD0A22}"/>
    <hyperlink ref="J48" location="'Indicadors 310.3.3'!CN1" display="pestanya" xr:uid="{BB7F6D3D-E1A8-4B8E-9841-A706B9022A7A}"/>
    <hyperlink ref="K48" location="'Indicadors 310.3.3'!CN1" display="pestanya" xr:uid="{64CC204F-EF32-4F01-8767-2C2F20629A4E}"/>
    <hyperlink ref="L48" location="'Indicadors 310.3.3'!CN1" display="pestanya" xr:uid="{08E5F1F7-5574-40A8-A866-922639A12B3B}"/>
    <hyperlink ref="M48" location="'Indicadors 310.3.3'!CN1" display="pestanya" xr:uid="{246A8629-661F-414C-93D4-961E811AC61B}"/>
    <hyperlink ref="N48" location="'Indicadors 310.3.3'!CN1" display="pestanya" xr:uid="{01742B76-39D0-48EA-8343-414B3BEE9D7A}"/>
    <hyperlink ref="O48" location="'Indicadors 310.3.3'!CN1" display="pestanya" xr:uid="{527307F9-32F9-4971-9BF2-83A3C8F54A3D}"/>
    <hyperlink ref="J49" location="'Indicadors 310.3.3'!CN2" display="pestanya" xr:uid="{0A944EBE-9634-471F-9B3A-7BD079CD5160}"/>
    <hyperlink ref="K49" location="'Indicadors 310.3.3'!CN2" display="pestanya" xr:uid="{A62580C7-6FC8-453E-B91A-EF1868F83619}"/>
    <hyperlink ref="L49" location="'Indicadors 310.3.3'!CN2" display="pestanya" xr:uid="{F6CBDC31-6414-4D63-B6C2-042014E90CE8}"/>
    <hyperlink ref="M49" location="'Indicadors 310.3.3'!CN2" display="pestanya" xr:uid="{74EED906-D939-48B5-A7DA-0F6D9D7771EE}"/>
    <hyperlink ref="N49" location="'Indicadors 310.3.3'!CN2" display="pestanya" xr:uid="{6212CB94-3918-4C80-B7A5-F4621738851D}"/>
    <hyperlink ref="O49" location="'Indicadors 310.3.3'!CN2" display="pestanya" xr:uid="{C1080CFE-AC14-4073-8552-FF7D583A7002}"/>
    <hyperlink ref="J45" location="'Indicadors 310.3.3'!BK1" display="pestanya" xr:uid="{0C33D42D-36B1-4E61-AFA2-AC697A079CD2}"/>
    <hyperlink ref="K45" location="'Indicadors 310.3.3'!BK1" display="pestanya" xr:uid="{ABBE245E-E304-479C-ADB2-6933BC49A41A}"/>
    <hyperlink ref="L45" location="'Indicadors 310.3.3'!BK1" display="pestanya" xr:uid="{2A2DEF6D-B8D8-493A-91DE-F8142C12CEED}"/>
    <hyperlink ref="M45" location="'Indicadors 310.3.3'!BK1" display="pestanya" xr:uid="{52F650CA-8A91-403C-92C2-DFA0B998BB26}"/>
    <hyperlink ref="N45" location="'Indicadors 310.3.3'!BK1" display="pestanya" xr:uid="{16BDAF66-CB97-4027-AB32-CC05935E3005}"/>
    <hyperlink ref="O45" location="'Indicadors 310.3.3'!BK1" display="pestanya" xr:uid="{104CC2CA-11DF-4CED-BF33-1D3DD0351F1F}"/>
    <hyperlink ref="J46" location="'Indicadors 310.3.3'!BK2" display="pestanya" xr:uid="{E49EBC6B-D3DB-4457-BA5A-F195A5A060B2}"/>
    <hyperlink ref="K46" location="'Indicadors 310.3.3'!BK2" display="pestanya" xr:uid="{894A64AE-3753-448D-9474-F8EDA26AAAEB}"/>
    <hyperlink ref="L46" location="'Indicadors 310.3.3'!BK2" display="pestanya" xr:uid="{869D7103-920B-4E3D-A01B-3E2358E0CDAE}"/>
    <hyperlink ref="M46" location="'Indicadors 310.3.3'!BK2" display="pestanya" xr:uid="{05AB1978-D50D-4D86-9A98-2F36A7829DA7}"/>
    <hyperlink ref="N46" location="'Indicadors 310.3.3'!BK2" display="pestanya" xr:uid="{A7930A7A-D1E8-4543-86BA-45F74FF1A5AA}"/>
    <hyperlink ref="O46" location="'Indicadors 310.3.3'!BK2" display="pestanya" xr:uid="{B8831AE6-C7C8-46DF-A91F-A30F5E283B09}"/>
    <hyperlink ref="J47" location="'Indicadors 310.3.3'!BY2" display="pestanya" xr:uid="{E740D39A-1111-4979-8656-1F1419CC4B0B}"/>
    <hyperlink ref="K47" location="'Indicadors 310.3.3'!BY2" display="pestanya" xr:uid="{CC269F6A-3376-4316-AB59-25BDB2E4CEF4}"/>
    <hyperlink ref="L47" location="'Indicadors 310.3.3'!BY2" display="pestanya" xr:uid="{DBF85FAC-AA1A-4EF6-981E-F20411B96880}"/>
    <hyperlink ref="M47" location="'Indicadors 310.3.3'!BY2" display="pestanya" xr:uid="{D6D6F8FD-588A-4F26-A682-8AB9FA2CAE8A}"/>
    <hyperlink ref="N47" location="'Indicadors 310.3.3'!BY2" display="pestanya" xr:uid="{E2CDEF50-635E-463C-BFC3-6088C4BB2A37}"/>
    <hyperlink ref="O47" location="'Indicadors 310.3.3'!BY2" display="pestanya" xr:uid="{DA196AE5-93DE-4993-A373-DAFB00EE936A}"/>
    <hyperlink ref="O43" location="'Indicadors 310.3.3'!AP1" display="D 41,56% / H 58,44%" xr:uid="{5CA774C3-DBB7-45BD-A25A-4D8ADB724F42}"/>
    <hyperlink ref="O44" location="'Indicadors 310.3.3'!AP2" display="pestanya" xr:uid="{DD6AAA61-408D-4FAB-A22F-F673ED83430E}"/>
    <hyperlink ref="O40" location="'Indicadors 310.3.3'!AB1" display="pestanya" xr:uid="{4C7BF544-56C1-4DC6-8CD6-BECCA9F82F7E}"/>
    <hyperlink ref="O41" location="'Indicadors 310.3.3'!AB2" display="pestanya" xr:uid="{DC02C645-2C04-436B-8FAC-618BEECCF0CB}"/>
    <hyperlink ref="O42" location="'Indicadors 310.3.3'!AB3" display="pestanya" xr:uid="{A2AF7A5B-D835-4D0A-ABE5-7EF51BB98244}"/>
    <hyperlink ref="I87:N87" location="'Indicadors 310.4.2'!E2" display="pestanya" xr:uid="{1AAEEAD6-3CAE-4347-895A-A52A36D2FCD1}"/>
    <hyperlink ref="M88" location="'Indicadors 310.4.2'!AD2" display="pestanya" xr:uid="{904EBFBC-8057-4450-B67B-728CC3CC10AF}"/>
    <hyperlink ref="L88" location="'Indicadors 310.4.2'!AD2" display="pestanya" xr:uid="{4576A3D6-804A-4B32-9E02-B78CF997A503}"/>
    <hyperlink ref="K88" location="'Indicadors 310.4.2'!AD2" display="pestanya" xr:uid="{2C7B8658-2DD7-4170-9551-831F858C33C6}"/>
    <hyperlink ref="J88" location="'Indicadors 310.4.2'!AD2" display="pestanya" xr:uid="{C775BA99-DFED-43C1-9061-749AF77D0C89}"/>
    <hyperlink ref="I88" location="'Indicadors 310.4.2'!AD2" display="pestanya" xr:uid="{FB85A734-E304-43DE-8575-76E36CFBBF01}"/>
    <hyperlink ref="M89" location="'Indicadors 310.4.2'!BC2" display="pestanya" xr:uid="{8676EABB-4EC8-47FD-9AF3-2B1F70BBA8AD}"/>
    <hyperlink ref="L89" location="'Indicadors 310.4.2'!BC2" display="pestanya" xr:uid="{43B77ADA-65FB-4708-9C66-935BC9ADECDA}"/>
    <hyperlink ref="K89" location="'Indicadors 310.4.2'!BC2" display="pestanya" xr:uid="{0C3152B6-8A69-4305-82C9-B67148FAF9EE}"/>
    <hyperlink ref="J89" location="'Indicadors 310.4.2'!BC2" display="pestanya" xr:uid="{56BED571-FB86-42B8-A1CC-5397588F2FAA}"/>
    <hyperlink ref="I89" location="'Indicadors 310.4.2'!BC2" display="pestanya" xr:uid="{A2BD84BA-F64D-4CE9-8ED5-6D30893139D4}"/>
    <hyperlink ref="M81" location="'Indicadors 310.4.1'!F2" display="pestanya" xr:uid="{9A47C066-9850-4483-845C-9253B5C28551}"/>
    <hyperlink ref="L81" location="'Indicadors 310.4.1'!F2" display="pestanya" xr:uid="{50687C7D-D2DF-4C8D-8C37-EB1C340CE0D2}"/>
    <hyperlink ref="K81" location="'Indicadors 310.4.1'!F2" display="pestanya" xr:uid="{9E786171-42D4-4996-8D3F-9F545FBA133E}"/>
    <hyperlink ref="J81" location="'Indicadors 310.4.1'!F2" display="pestanya" xr:uid="{4F29DC8A-FC6A-4672-BCC0-FF3F16A15E20}"/>
    <hyperlink ref="I81" location="'Indicadors 310.4.1'!F2" display="pestanya" xr:uid="{3728EDBD-2BFA-44D8-B974-6D6313B1A30E}"/>
    <hyperlink ref="N20" location="'Indicadors 310.3.1'!R2" display="pestanya" xr:uid="{9A66E109-4BE7-438A-B474-5A4FE9FD5681}"/>
    <hyperlink ref="M20" location="'Indicadors 310.3.1'!R2" display="pestanya" xr:uid="{5112074B-319F-4C67-8A90-1658FF0B4D8E}"/>
    <hyperlink ref="L20" location="'Indicadors 310.3.1'!R2" display="pestanya" xr:uid="{8FC02742-15BE-4284-B118-9A86737DDD5C}"/>
    <hyperlink ref="K20" location="'Indicadors 310.3.1'!R2" display="pestanya" xr:uid="{3708A640-DA4B-4843-A419-7D86690444C5}"/>
    <hyperlink ref="J20" location="'Indicadors 310.3.1'!R2" display="pestanya" xr:uid="{817E3CA6-E3AB-43F4-B333-858FE72F0393}"/>
    <hyperlink ref="I20" location="'Indicadors 310.3.1'!R2" display="pestanya" xr:uid="{D3602FFE-4B27-40B3-AD74-19A7500BC698}"/>
    <hyperlink ref="O53" location="'Indicadors 310.3.3'!FK1" display="pestanya" xr:uid="{5303103A-5DA7-401C-B016-9470CF4BEBAF}"/>
    <hyperlink ref="O54" location="'Indicadors 310.3.3'!FK2" display="pestanya" xr:uid="{0E11E971-84D1-449A-A719-F94EEBF8B4BA}"/>
    <hyperlink ref="H87" location="'Indicadors 310.4.2'!A2" display="pestanya" xr:uid="{593D0FA3-99B4-45F8-AE2C-5A5946834504}"/>
    <hyperlink ref="O83" location="'Indicadors 310.4.1'!BG2" display="'Indicadors 310.4.1'!BG2" xr:uid="{4CE50AE2-204C-4196-9F5A-A4B8718AE083}"/>
    <hyperlink ref="J82" location="'Indicadors 310.4.1'!AD2" display="pestanya" xr:uid="{590FCBE4-AC8B-47A8-87F0-3B4213C1481A}"/>
    <hyperlink ref="K82" location="'Indicadors 310.4.1'!AD2" display="pestanya" xr:uid="{79B9F3F3-4D02-4939-B3F9-790A2FF6639E}"/>
    <hyperlink ref="L82" location="'Indicadors 310.4.1'!AD2" display="pestanya" xr:uid="{721A2020-88A0-4EC1-BA2F-DB3686F67D44}"/>
    <hyperlink ref="M82" location="'Indicadors 310.4.1'!AD2" display="pestanya" xr:uid="{34E4D323-0A6B-4231-8AFA-D09E5C16F07F}"/>
    <hyperlink ref="N82" location="'Indicadors 310.4.1'!AD2" display="pestanya" xr:uid="{0BCA7B6C-08B3-443E-A0F2-4A456B1F7C91}"/>
    <hyperlink ref="O82" location="'Indicadors 310.4.1'!AD2" display="pestanya" xr:uid="{826BAA47-CBD4-4277-BE24-8C70B12925A1}"/>
    <hyperlink ref="O81" location="'Indicadors 310.4.1'!F2" display="pestanya" xr:uid="{51670F29-D195-4B04-A59D-FB5F6207C39B}"/>
    <hyperlink ref="M83" location="'Indicadors 310.4.1'!BG2" display="'Indicadors 310.4.1'!BG2" xr:uid="{00000000-0004-0000-0100-00009B000000}"/>
  </hyperlinks>
  <printOptions horizontalCentered="1"/>
  <pageMargins left="0.25" right="0.25" top="0.75" bottom="0.75" header="0" footer="0"/>
  <pageSetup paperSize="9" scale="44" fitToHeight="0" pageOrder="overThenDown"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79998168889431442"/>
  </sheetPr>
  <dimension ref="A1:F896"/>
  <sheetViews>
    <sheetView workbookViewId="0">
      <pane ySplit="1" topLeftCell="A2" activePane="bottomLeft" state="frozen"/>
      <selection pane="bottomLeft" activeCell="B2" sqref="B2"/>
    </sheetView>
  </sheetViews>
  <sheetFormatPr baseColWidth="10" defaultColWidth="12.7109375" defaultRowHeight="12.75"/>
  <cols>
    <col min="1" max="1" width="3.42578125" style="41" customWidth="1"/>
    <col min="2" max="2" width="27.7109375" style="41" customWidth="1"/>
    <col min="3" max="3" width="131.42578125" style="41" bestFit="1" customWidth="1"/>
    <col min="4" max="4" width="3.42578125" style="41" customWidth="1"/>
    <col min="5" max="5" width="14.140625" style="41" customWidth="1"/>
    <col min="6" max="6" width="9" style="41" customWidth="1"/>
    <col min="7" max="16384" width="12.7109375" style="41"/>
  </cols>
  <sheetData>
    <row r="1" spans="1:6" ht="22.5" customHeight="1">
      <c r="A1" s="1068" t="s">
        <v>1275</v>
      </c>
      <c r="B1" s="1068"/>
      <c r="C1" s="1068"/>
      <c r="D1" s="1068"/>
      <c r="E1" s="49"/>
      <c r="F1" s="49"/>
    </row>
    <row r="2" spans="1:6" ht="22.5" customHeight="1">
      <c r="A2" s="20"/>
      <c r="B2" s="20"/>
      <c r="C2" s="20"/>
      <c r="D2" s="20"/>
      <c r="E2" s="20"/>
      <c r="F2" s="20"/>
    </row>
    <row r="3" spans="1:6" ht="22.5" customHeight="1">
      <c r="A3" s="20"/>
      <c r="B3" s="21" t="s">
        <v>18</v>
      </c>
      <c r="C3" s="47" t="s">
        <v>162</v>
      </c>
      <c r="D3" s="32"/>
      <c r="E3" s="33"/>
      <c r="F3" s="33"/>
    </row>
    <row r="4" spans="1:6" ht="22.5" customHeight="1">
      <c r="A4" s="20"/>
      <c r="B4" s="22" t="s">
        <v>19</v>
      </c>
      <c r="C4" s="48" t="s">
        <v>238</v>
      </c>
      <c r="D4" s="32"/>
      <c r="E4" s="33"/>
      <c r="F4" s="33"/>
    </row>
    <row r="5" spans="1:6" ht="22.5" customHeight="1">
      <c r="A5" s="20"/>
      <c r="B5" s="22" t="s">
        <v>20</v>
      </c>
      <c r="C5" s="47" t="s">
        <v>275</v>
      </c>
      <c r="D5" s="32"/>
      <c r="E5" s="33"/>
      <c r="F5" s="33"/>
    </row>
    <row r="6" spans="1:6" s="44" customFormat="1" ht="22.5" customHeight="1">
      <c r="A6" s="20"/>
      <c r="B6" s="22" t="s">
        <v>1367</v>
      </c>
      <c r="C6" s="1050" t="s">
        <v>1382</v>
      </c>
      <c r="D6" s="32"/>
      <c r="E6" s="33"/>
      <c r="F6" s="33"/>
    </row>
    <row r="7" spans="1:6" s="44" customFormat="1" ht="22.5" customHeight="1">
      <c r="A7" s="20"/>
      <c r="B7" s="22" t="s">
        <v>1366</v>
      </c>
      <c r="C7" s="1050" t="s">
        <v>1401</v>
      </c>
      <c r="D7" s="32"/>
      <c r="E7" s="33"/>
      <c r="F7" s="33"/>
    </row>
    <row r="8" spans="1:6" ht="25.5">
      <c r="A8" s="20"/>
      <c r="B8" s="23" t="s">
        <v>1368</v>
      </c>
      <c r="C8" s="78" t="s">
        <v>302</v>
      </c>
      <c r="D8" s="32"/>
      <c r="E8" s="33"/>
      <c r="F8" s="33"/>
    </row>
    <row r="9" spans="1:6" ht="22.5" customHeight="1">
      <c r="A9" s="20"/>
      <c r="B9" s="21" t="s">
        <v>1369</v>
      </c>
      <c r="C9" s="46" t="s">
        <v>38</v>
      </c>
      <c r="D9" s="32"/>
      <c r="E9" s="33"/>
      <c r="F9" s="33"/>
    </row>
    <row r="10" spans="1:6" ht="22.5" customHeight="1">
      <c r="A10" s="20"/>
      <c r="B10" s="24" t="s">
        <v>1370</v>
      </c>
      <c r="C10" s="53" t="s">
        <v>213</v>
      </c>
      <c r="D10" s="32"/>
      <c r="E10" s="33"/>
      <c r="F10" s="33"/>
    </row>
    <row r="11" spans="1:6" ht="22.5" customHeight="1">
      <c r="A11" s="20"/>
      <c r="B11" s="24" t="s">
        <v>1371</v>
      </c>
      <c r="C11" s="192" t="s">
        <v>1046</v>
      </c>
      <c r="D11" s="32"/>
      <c r="E11" s="33"/>
      <c r="F11" s="33"/>
    </row>
    <row r="12" spans="1:6" ht="38.25">
      <c r="A12" s="20"/>
      <c r="B12" s="24" t="s">
        <v>1372</v>
      </c>
      <c r="C12" s="62" t="s">
        <v>1383</v>
      </c>
      <c r="D12" s="32"/>
      <c r="E12" s="33"/>
      <c r="F12" s="33"/>
    </row>
    <row r="13" spans="1:6" s="44" customFormat="1" ht="9.75" customHeight="1">
      <c r="A13" s="20"/>
      <c r="B13" s="25"/>
      <c r="C13" s="25"/>
      <c r="D13" s="25"/>
      <c r="E13" s="25"/>
      <c r="F13" s="25"/>
    </row>
    <row r="14" spans="1:6" s="44" customFormat="1" ht="8.25" customHeight="1">
      <c r="A14" s="20"/>
      <c r="B14" s="26"/>
      <c r="C14" s="26"/>
      <c r="D14" s="55"/>
      <c r="E14" s="55"/>
      <c r="F14" s="55"/>
    </row>
    <row r="15" spans="1:6" s="44" customFormat="1" ht="7.5" customHeight="1">
      <c r="A15" s="20"/>
      <c r="B15" s="20"/>
      <c r="C15" s="20"/>
      <c r="D15" s="20"/>
      <c r="E15" s="27"/>
      <c r="F15" s="27"/>
    </row>
    <row r="16" spans="1:6" s="44" customFormat="1" ht="22.5" customHeight="1">
      <c r="A16" s="20"/>
      <c r="B16" s="21" t="s">
        <v>18</v>
      </c>
      <c r="C16" s="47" t="s">
        <v>163</v>
      </c>
      <c r="D16" s="32"/>
      <c r="E16" s="33"/>
      <c r="F16" s="33"/>
    </row>
    <row r="17" spans="1:6" s="44" customFormat="1" ht="22.5" customHeight="1">
      <c r="A17" s="20"/>
      <c r="B17" s="22" t="s">
        <v>19</v>
      </c>
      <c r="C17" s="48" t="s">
        <v>1015</v>
      </c>
      <c r="D17" s="32"/>
      <c r="E17" s="33"/>
      <c r="F17" s="33"/>
    </row>
    <row r="18" spans="1:6" s="44" customFormat="1" ht="25.5">
      <c r="A18" s="20"/>
      <c r="B18" s="22" t="s">
        <v>20</v>
      </c>
      <c r="C18" s="47" t="s">
        <v>1089</v>
      </c>
      <c r="D18" s="32"/>
      <c r="E18" s="33"/>
      <c r="F18" s="33"/>
    </row>
    <row r="19" spans="1:6" s="44" customFormat="1" ht="22.5" customHeight="1">
      <c r="A19" s="20"/>
      <c r="B19" s="22" t="s">
        <v>1367</v>
      </c>
      <c r="C19" s="1050" t="s">
        <v>1382</v>
      </c>
      <c r="D19" s="32"/>
      <c r="E19" s="33"/>
      <c r="F19" s="33"/>
    </row>
    <row r="20" spans="1:6" s="44" customFormat="1" ht="22.5" customHeight="1">
      <c r="A20" s="20"/>
      <c r="B20" s="22" t="s">
        <v>1366</v>
      </c>
      <c r="C20" s="1050" t="s">
        <v>1401</v>
      </c>
      <c r="D20" s="32"/>
      <c r="E20" s="33"/>
      <c r="F20" s="33"/>
    </row>
    <row r="21" spans="1:6" s="44" customFormat="1" ht="25.5">
      <c r="A21" s="20"/>
      <c r="B21" s="23" t="s">
        <v>1368</v>
      </c>
      <c r="C21" s="78" t="s">
        <v>303</v>
      </c>
      <c r="D21" s="32"/>
      <c r="E21" s="33"/>
      <c r="F21" s="33"/>
    </row>
    <row r="22" spans="1:6" s="44" customFormat="1" ht="22.5" customHeight="1">
      <c r="A22" s="20"/>
      <c r="B22" s="21" t="s">
        <v>1369</v>
      </c>
      <c r="C22" s="46" t="s">
        <v>38</v>
      </c>
      <c r="D22" s="32"/>
      <c r="E22" s="33"/>
      <c r="F22" s="33"/>
    </row>
    <row r="23" spans="1:6" s="44" customFormat="1" ht="22.5" customHeight="1">
      <c r="A23" s="20"/>
      <c r="B23" s="24" t="s">
        <v>1370</v>
      </c>
      <c r="C23" s="53" t="s">
        <v>213</v>
      </c>
      <c r="D23" s="32"/>
      <c r="E23" s="33"/>
      <c r="F23" s="33"/>
    </row>
    <row r="24" spans="1:6" s="44" customFormat="1" ht="22.5" customHeight="1">
      <c r="A24" s="20"/>
      <c r="B24" s="24" t="s">
        <v>1371</v>
      </c>
      <c r="C24" s="61" t="s">
        <v>1047</v>
      </c>
      <c r="D24" s="32"/>
      <c r="E24" s="33"/>
      <c r="F24" s="33"/>
    </row>
    <row r="25" spans="1:6" s="44" customFormat="1" ht="25.5">
      <c r="A25" s="20"/>
      <c r="B25" s="24" t="s">
        <v>1372</v>
      </c>
      <c r="C25" s="86" t="s">
        <v>1079</v>
      </c>
      <c r="D25" s="267"/>
      <c r="E25" s="33"/>
      <c r="F25" s="33"/>
    </row>
    <row r="26" spans="1:6" s="44" customFormat="1" ht="9.75" customHeight="1">
      <c r="A26" s="20"/>
      <c r="B26" s="25"/>
      <c r="C26" s="25"/>
      <c r="D26" s="25"/>
      <c r="E26" s="25"/>
      <c r="F26" s="25"/>
    </row>
    <row r="27" spans="1:6" s="44" customFormat="1" ht="8.25" customHeight="1">
      <c r="A27" s="20"/>
      <c r="B27" s="26"/>
      <c r="C27" s="26"/>
      <c r="D27" s="55"/>
      <c r="E27" s="55"/>
      <c r="F27" s="55"/>
    </row>
    <row r="28" spans="1:6" s="44" customFormat="1" ht="7.5" customHeight="1">
      <c r="A28" s="20"/>
      <c r="B28" s="20"/>
      <c r="C28" s="20"/>
      <c r="D28" s="20"/>
      <c r="E28" s="27"/>
      <c r="F28" s="27"/>
    </row>
    <row r="29" spans="1:6" s="44" customFormat="1" ht="22.5" customHeight="1">
      <c r="A29" s="20"/>
      <c r="B29" s="21" t="s">
        <v>18</v>
      </c>
      <c r="C29" s="47" t="s">
        <v>164</v>
      </c>
      <c r="D29" s="32"/>
      <c r="E29" s="33"/>
      <c r="F29" s="33"/>
    </row>
    <row r="30" spans="1:6" s="44" customFormat="1" ht="22.5" customHeight="1">
      <c r="A30" s="20"/>
      <c r="B30" s="22" t="s">
        <v>19</v>
      </c>
      <c r="C30" s="47" t="s">
        <v>1080</v>
      </c>
      <c r="D30" s="32"/>
      <c r="E30" s="33"/>
      <c r="F30" s="33"/>
    </row>
    <row r="31" spans="1:6" s="44" customFormat="1" ht="22.5" customHeight="1">
      <c r="A31" s="20"/>
      <c r="B31" s="22" t="s">
        <v>20</v>
      </c>
      <c r="C31" s="47" t="s">
        <v>1107</v>
      </c>
      <c r="D31" s="32"/>
      <c r="E31" s="33"/>
      <c r="F31" s="33"/>
    </row>
    <row r="32" spans="1:6" s="44" customFormat="1" ht="22.5" customHeight="1">
      <c r="A32" s="20"/>
      <c r="B32" s="22" t="s">
        <v>1367</v>
      </c>
      <c r="C32" s="1050" t="s">
        <v>1382</v>
      </c>
      <c r="D32" s="32"/>
      <c r="E32" s="33"/>
      <c r="F32" s="33"/>
    </row>
    <row r="33" spans="1:6" s="44" customFormat="1" ht="22.5" customHeight="1">
      <c r="A33" s="20"/>
      <c r="B33" s="22" t="s">
        <v>1366</v>
      </c>
      <c r="C33" s="1050" t="s">
        <v>1401</v>
      </c>
      <c r="D33" s="32"/>
      <c r="E33" s="33"/>
      <c r="F33" s="33"/>
    </row>
    <row r="34" spans="1:6" s="44" customFormat="1" ht="25.5">
      <c r="A34" s="20"/>
      <c r="B34" s="23" t="s">
        <v>1368</v>
      </c>
      <c r="C34" s="78" t="s">
        <v>302</v>
      </c>
      <c r="D34" s="32"/>
      <c r="E34" s="33"/>
      <c r="F34" s="33"/>
    </row>
    <row r="35" spans="1:6" s="44" customFormat="1" ht="22.5" customHeight="1">
      <c r="A35" s="20"/>
      <c r="B35" s="21" t="s">
        <v>1369</v>
      </c>
      <c r="C35" s="46" t="s">
        <v>38</v>
      </c>
      <c r="D35" s="32"/>
      <c r="E35" s="33"/>
      <c r="F35" s="33"/>
    </row>
    <row r="36" spans="1:6" s="44" customFormat="1" ht="22.5" customHeight="1">
      <c r="A36" s="20"/>
      <c r="B36" s="24" t="s">
        <v>1370</v>
      </c>
      <c r="C36" s="53" t="s">
        <v>213</v>
      </c>
      <c r="D36" s="32"/>
      <c r="E36" s="33"/>
      <c r="F36" s="33"/>
    </row>
    <row r="37" spans="1:6" s="44" customFormat="1" ht="22.5" customHeight="1">
      <c r="A37" s="20"/>
      <c r="B37" s="24" t="s">
        <v>1371</v>
      </c>
      <c r="C37" s="61" t="s">
        <v>1071</v>
      </c>
      <c r="D37" s="32"/>
      <c r="E37" s="33"/>
      <c r="F37" s="33"/>
    </row>
    <row r="38" spans="1:6" s="44" customFormat="1" ht="29.1" customHeight="1">
      <c r="A38" s="20"/>
      <c r="B38" s="24" t="s">
        <v>1372</v>
      </c>
      <c r="C38" s="86" t="s">
        <v>1087</v>
      </c>
      <c r="D38" s="32"/>
      <c r="E38" s="33"/>
      <c r="F38" s="33"/>
    </row>
    <row r="39" spans="1:6" s="44" customFormat="1" ht="9.75" customHeight="1">
      <c r="A39" s="20"/>
      <c r="B39" s="25"/>
      <c r="C39" s="25"/>
      <c r="D39" s="25"/>
      <c r="E39" s="25"/>
      <c r="F39" s="25"/>
    </row>
    <row r="40" spans="1:6" s="44" customFormat="1" ht="8.25" customHeight="1">
      <c r="A40" s="20"/>
      <c r="B40" s="26"/>
      <c r="C40" s="26"/>
      <c r="D40" s="55"/>
      <c r="E40" s="55"/>
      <c r="F40" s="55"/>
    </row>
    <row r="41" spans="1:6" s="44" customFormat="1" ht="7.5" customHeight="1">
      <c r="A41" s="20"/>
      <c r="B41" s="20"/>
      <c r="C41" s="20"/>
      <c r="D41" s="20"/>
      <c r="E41" s="27"/>
      <c r="F41" s="27"/>
    </row>
    <row r="42" spans="1:6" s="44" customFormat="1" ht="22.5" customHeight="1">
      <c r="A42" s="20"/>
      <c r="B42" s="21" t="s">
        <v>18</v>
      </c>
      <c r="C42" s="47" t="s">
        <v>165</v>
      </c>
      <c r="D42" s="32"/>
      <c r="E42" s="33"/>
      <c r="F42" s="33"/>
    </row>
    <row r="43" spans="1:6" s="44" customFormat="1" ht="22.5" customHeight="1">
      <c r="A43" s="20"/>
      <c r="B43" s="22" t="s">
        <v>19</v>
      </c>
      <c r="C43" s="48" t="s">
        <v>35</v>
      </c>
      <c r="D43" s="32"/>
      <c r="E43" s="33"/>
      <c r="F43" s="33"/>
    </row>
    <row r="44" spans="1:6" s="44" customFormat="1" ht="22.5" customHeight="1">
      <c r="A44" s="20"/>
      <c r="B44" s="22" t="s">
        <v>20</v>
      </c>
      <c r="C44" s="47" t="s">
        <v>1304</v>
      </c>
      <c r="D44" s="32"/>
      <c r="E44" s="33"/>
      <c r="F44" s="33"/>
    </row>
    <row r="45" spans="1:6" s="44" customFormat="1" ht="22.5" customHeight="1">
      <c r="A45" s="20"/>
      <c r="B45" s="22" t="s">
        <v>1367</v>
      </c>
      <c r="C45" s="78" t="s">
        <v>1373</v>
      </c>
      <c r="D45" s="32"/>
      <c r="E45" s="33"/>
      <c r="F45" s="33"/>
    </row>
    <row r="46" spans="1:6" s="44" customFormat="1" ht="22.5" customHeight="1">
      <c r="A46" s="20"/>
      <c r="B46" s="22" t="s">
        <v>1366</v>
      </c>
      <c r="C46" s="78" t="s">
        <v>1374</v>
      </c>
      <c r="D46" s="32"/>
      <c r="E46" s="33"/>
      <c r="F46" s="33"/>
    </row>
    <row r="47" spans="1:6" s="44" customFormat="1" ht="25.5">
      <c r="A47" s="20"/>
      <c r="B47" s="23" t="s">
        <v>1368</v>
      </c>
      <c r="C47" s="78" t="s">
        <v>240</v>
      </c>
      <c r="D47" s="32"/>
      <c r="E47" s="33"/>
      <c r="F47" s="33"/>
    </row>
    <row r="48" spans="1:6" s="44" customFormat="1" ht="22.5" customHeight="1">
      <c r="A48" s="20"/>
      <c r="B48" s="21" t="s">
        <v>1369</v>
      </c>
      <c r="C48" s="46" t="s">
        <v>38</v>
      </c>
      <c r="D48" s="32"/>
      <c r="E48" s="33"/>
      <c r="F48" s="33"/>
    </row>
    <row r="49" spans="1:6" s="44" customFormat="1" ht="22.5" customHeight="1">
      <c r="A49" s="20"/>
      <c r="B49" s="24" t="s">
        <v>1370</v>
      </c>
      <c r="C49" s="150" t="s">
        <v>237</v>
      </c>
      <c r="D49" s="32"/>
      <c r="E49" s="33"/>
      <c r="F49" s="33"/>
    </row>
    <row r="50" spans="1:6" s="44" customFormat="1" ht="22.5" customHeight="1">
      <c r="A50" s="20"/>
      <c r="B50" s="24" t="s">
        <v>1371</v>
      </c>
      <c r="C50" s="150" t="s">
        <v>199</v>
      </c>
      <c r="D50" s="64"/>
      <c r="E50" s="79"/>
      <c r="F50" s="33"/>
    </row>
    <row r="51" spans="1:6" s="44" customFormat="1" ht="22.5" customHeight="1">
      <c r="A51" s="20"/>
      <c r="B51" s="24" t="s">
        <v>1372</v>
      </c>
      <c r="C51" s="94" t="s">
        <v>353</v>
      </c>
      <c r="D51" s="32"/>
      <c r="E51" s="33"/>
      <c r="F51" s="33"/>
    </row>
    <row r="52" spans="1:6" ht="19.5" customHeight="1">
      <c r="A52" s="20"/>
      <c r="B52" s="20"/>
      <c r="C52" s="20"/>
      <c r="D52" s="20"/>
      <c r="E52" s="20"/>
      <c r="F52" s="20"/>
    </row>
    <row r="53" spans="1:6" ht="19.5" customHeight="1">
      <c r="A53" s="20"/>
      <c r="B53" s="20"/>
      <c r="C53" s="20"/>
      <c r="D53" s="20"/>
      <c r="E53" s="20"/>
      <c r="F53" s="20"/>
    </row>
    <row r="54" spans="1:6" ht="19.5" customHeight="1">
      <c r="A54" s="20"/>
      <c r="B54" s="20"/>
      <c r="C54" s="20"/>
      <c r="D54" s="20"/>
      <c r="E54" s="20"/>
      <c r="F54" s="20"/>
    </row>
    <row r="55" spans="1:6" ht="19.5" customHeight="1">
      <c r="A55" s="20"/>
      <c r="B55" s="20"/>
      <c r="C55" s="20"/>
      <c r="D55" s="20"/>
      <c r="E55" s="20"/>
      <c r="F55" s="20"/>
    </row>
    <row r="56" spans="1:6" ht="19.5" customHeight="1">
      <c r="A56" s="20"/>
      <c r="B56" s="20"/>
      <c r="C56" s="20"/>
      <c r="D56" s="20"/>
      <c r="E56" s="20"/>
      <c r="F56" s="20"/>
    </row>
    <row r="57" spans="1:6" ht="19.5" customHeight="1">
      <c r="A57" s="20"/>
      <c r="B57" s="20"/>
      <c r="C57" s="20"/>
      <c r="D57" s="20"/>
      <c r="E57" s="20"/>
      <c r="F57" s="20"/>
    </row>
    <row r="58" spans="1:6" ht="19.5" customHeight="1">
      <c r="A58" s="20"/>
      <c r="B58" s="20"/>
      <c r="C58" s="20"/>
      <c r="D58" s="20"/>
      <c r="E58" s="20"/>
      <c r="F58" s="20"/>
    </row>
    <row r="59" spans="1:6" ht="19.5" customHeight="1">
      <c r="A59" s="20"/>
      <c r="B59" s="20"/>
      <c r="C59" s="20"/>
      <c r="D59" s="20"/>
      <c r="E59" s="20"/>
      <c r="F59" s="20"/>
    </row>
    <row r="60" spans="1:6" ht="19.5" customHeight="1">
      <c r="A60" s="20"/>
      <c r="B60" s="20"/>
      <c r="C60" s="20"/>
      <c r="D60" s="20"/>
      <c r="E60" s="20"/>
      <c r="F60" s="20"/>
    </row>
    <row r="61" spans="1:6" ht="19.5" customHeight="1">
      <c r="A61" s="20"/>
      <c r="B61" s="20"/>
      <c r="C61" s="20"/>
      <c r="D61" s="20"/>
      <c r="E61" s="20"/>
      <c r="F61" s="20"/>
    </row>
    <row r="62" spans="1:6" ht="19.5" customHeight="1">
      <c r="A62" s="20"/>
      <c r="B62" s="20"/>
      <c r="C62" s="20"/>
      <c r="D62" s="20"/>
      <c r="E62" s="20"/>
      <c r="F62" s="20"/>
    </row>
    <row r="63" spans="1:6" ht="19.5" customHeight="1">
      <c r="A63" s="20"/>
      <c r="B63" s="20"/>
      <c r="C63" s="20"/>
      <c r="D63" s="20"/>
      <c r="E63" s="20"/>
      <c r="F63" s="20"/>
    </row>
    <row r="64" spans="1:6" ht="19.5" customHeight="1">
      <c r="A64" s="20"/>
      <c r="B64" s="20"/>
      <c r="C64" s="20"/>
      <c r="D64" s="20"/>
      <c r="E64" s="20"/>
      <c r="F64" s="20"/>
    </row>
    <row r="65" spans="1:6" ht="19.5" customHeight="1">
      <c r="A65" s="20"/>
      <c r="B65" s="20"/>
      <c r="C65" s="20"/>
      <c r="D65" s="20"/>
      <c r="E65" s="20"/>
      <c r="F65" s="20"/>
    </row>
    <row r="66" spans="1:6" ht="19.5" customHeight="1">
      <c r="A66" s="20"/>
      <c r="B66" s="20"/>
      <c r="C66" s="20"/>
      <c r="D66" s="20"/>
      <c r="E66" s="20"/>
      <c r="F66" s="20"/>
    </row>
    <row r="67" spans="1:6" ht="19.5" customHeight="1">
      <c r="A67" s="20"/>
      <c r="B67" s="20"/>
      <c r="C67" s="20"/>
      <c r="D67" s="20"/>
      <c r="E67" s="20"/>
      <c r="F67" s="20"/>
    </row>
    <row r="68" spans="1:6" ht="19.5" customHeight="1">
      <c r="A68" s="20"/>
      <c r="B68" s="20"/>
      <c r="C68" s="20"/>
      <c r="D68" s="20"/>
      <c r="E68" s="20"/>
      <c r="F68" s="20"/>
    </row>
    <row r="69" spans="1:6" ht="19.5" customHeight="1">
      <c r="A69" s="20"/>
      <c r="B69" s="20"/>
      <c r="C69" s="20"/>
      <c r="D69" s="20"/>
      <c r="E69" s="20"/>
      <c r="F69" s="20"/>
    </row>
    <row r="70" spans="1:6" ht="19.5" customHeight="1">
      <c r="A70" s="20"/>
      <c r="B70" s="20"/>
      <c r="C70" s="20"/>
      <c r="D70" s="20"/>
      <c r="E70" s="20"/>
      <c r="F70" s="20"/>
    </row>
    <row r="71" spans="1:6" ht="19.5" customHeight="1">
      <c r="A71" s="20"/>
      <c r="B71" s="20"/>
      <c r="C71" s="20"/>
      <c r="D71" s="20"/>
      <c r="E71" s="20"/>
      <c r="F71" s="20"/>
    </row>
    <row r="72" spans="1:6" ht="19.5" customHeight="1">
      <c r="A72" s="20"/>
      <c r="B72" s="20"/>
      <c r="C72" s="20"/>
      <c r="D72" s="20"/>
      <c r="E72" s="20"/>
      <c r="F72" s="20"/>
    </row>
    <row r="73" spans="1:6" ht="19.5" customHeight="1">
      <c r="A73" s="20"/>
      <c r="B73" s="20"/>
      <c r="C73" s="20"/>
      <c r="D73" s="20"/>
      <c r="E73" s="20"/>
      <c r="F73" s="20"/>
    </row>
    <row r="74" spans="1:6" ht="19.5" customHeight="1">
      <c r="A74" s="20"/>
      <c r="B74" s="20"/>
      <c r="C74" s="20"/>
      <c r="D74" s="20"/>
      <c r="E74" s="20"/>
      <c r="F74" s="20"/>
    </row>
    <row r="75" spans="1:6" ht="19.5" customHeight="1">
      <c r="A75" s="20"/>
      <c r="B75" s="20"/>
      <c r="C75" s="20"/>
      <c r="D75" s="20"/>
      <c r="E75" s="20"/>
      <c r="F75" s="20"/>
    </row>
    <row r="76" spans="1:6" ht="19.5" customHeight="1">
      <c r="A76" s="20"/>
      <c r="B76" s="20"/>
      <c r="C76" s="20"/>
      <c r="D76" s="20"/>
      <c r="E76" s="20"/>
      <c r="F76" s="20"/>
    </row>
    <row r="77" spans="1:6" ht="19.5" customHeight="1">
      <c r="A77" s="20"/>
      <c r="B77" s="20"/>
      <c r="C77" s="20"/>
      <c r="D77" s="20"/>
      <c r="E77" s="20"/>
      <c r="F77" s="20"/>
    </row>
    <row r="78" spans="1:6" ht="19.5" customHeight="1">
      <c r="A78" s="20"/>
      <c r="B78" s="20"/>
      <c r="C78" s="20"/>
      <c r="D78" s="20"/>
      <c r="E78" s="20"/>
      <c r="F78" s="20"/>
    </row>
    <row r="79" spans="1:6" ht="19.5" customHeight="1">
      <c r="A79" s="20"/>
      <c r="B79" s="20"/>
      <c r="C79" s="20"/>
      <c r="D79" s="20"/>
      <c r="E79" s="20"/>
      <c r="F79" s="20"/>
    </row>
    <row r="80" spans="1:6" ht="19.5" customHeight="1">
      <c r="A80" s="20"/>
      <c r="B80" s="20"/>
      <c r="C80" s="20"/>
      <c r="D80" s="20"/>
      <c r="E80" s="20"/>
      <c r="F80" s="20"/>
    </row>
    <row r="81" spans="1:6" ht="19.5" customHeight="1">
      <c r="A81" s="20"/>
      <c r="B81" s="20"/>
      <c r="C81" s="20"/>
      <c r="D81" s="20"/>
      <c r="E81" s="20"/>
      <c r="F81" s="20"/>
    </row>
    <row r="82" spans="1:6" ht="19.5" customHeight="1">
      <c r="A82" s="20"/>
      <c r="B82" s="20"/>
      <c r="C82" s="20"/>
      <c r="D82" s="20"/>
      <c r="E82" s="20"/>
      <c r="F82" s="20"/>
    </row>
    <row r="83" spans="1:6" ht="19.5" customHeight="1">
      <c r="A83" s="20"/>
      <c r="B83" s="20"/>
      <c r="C83" s="20"/>
      <c r="D83" s="20"/>
      <c r="E83" s="20"/>
      <c r="F83" s="20"/>
    </row>
    <row r="84" spans="1:6" ht="19.5" customHeight="1">
      <c r="A84" s="20"/>
      <c r="B84" s="20"/>
      <c r="C84" s="20"/>
      <c r="D84" s="20"/>
      <c r="E84" s="20"/>
      <c r="F84" s="20"/>
    </row>
    <row r="85" spans="1:6" ht="19.5" customHeight="1">
      <c r="A85" s="20"/>
      <c r="B85" s="20"/>
      <c r="C85" s="20"/>
      <c r="D85" s="20"/>
      <c r="E85" s="20"/>
      <c r="F85" s="20"/>
    </row>
    <row r="86" spans="1:6" ht="19.5" customHeight="1">
      <c r="A86" s="20"/>
      <c r="B86" s="20"/>
      <c r="C86" s="20"/>
      <c r="D86" s="20"/>
      <c r="E86" s="20"/>
      <c r="F86" s="20"/>
    </row>
    <row r="87" spans="1:6" ht="19.5" customHeight="1">
      <c r="A87" s="20"/>
      <c r="B87" s="20"/>
      <c r="C87" s="20"/>
      <c r="D87" s="20"/>
      <c r="E87" s="20"/>
      <c r="F87" s="20"/>
    </row>
    <row r="88" spans="1:6" ht="19.5" customHeight="1">
      <c r="A88" s="20"/>
      <c r="B88" s="20"/>
      <c r="C88" s="20"/>
      <c r="D88" s="20"/>
      <c r="E88" s="20"/>
      <c r="F88" s="20"/>
    </row>
    <row r="89" spans="1:6" ht="19.5" customHeight="1">
      <c r="A89" s="20"/>
      <c r="B89" s="20"/>
      <c r="C89" s="20"/>
      <c r="D89" s="20"/>
      <c r="E89" s="20"/>
      <c r="F89" s="20"/>
    </row>
    <row r="90" spans="1:6" ht="19.5" customHeight="1">
      <c r="A90" s="20"/>
      <c r="B90" s="20"/>
      <c r="C90" s="20"/>
      <c r="D90" s="20"/>
      <c r="E90" s="20"/>
      <c r="F90" s="20"/>
    </row>
    <row r="91" spans="1:6" ht="19.5" customHeight="1">
      <c r="A91" s="20"/>
      <c r="B91" s="20"/>
      <c r="C91" s="20"/>
      <c r="D91" s="20"/>
      <c r="E91" s="20"/>
      <c r="F91" s="20"/>
    </row>
    <row r="92" spans="1:6" ht="19.5" customHeight="1">
      <c r="A92" s="20"/>
      <c r="B92" s="20"/>
      <c r="C92" s="20"/>
      <c r="D92" s="20"/>
      <c r="E92" s="20"/>
      <c r="F92" s="20"/>
    </row>
    <row r="93" spans="1:6" ht="19.5" customHeight="1">
      <c r="A93" s="20"/>
      <c r="B93" s="20"/>
      <c r="C93" s="20"/>
      <c r="D93" s="20"/>
      <c r="E93" s="20"/>
      <c r="F93" s="20"/>
    </row>
    <row r="94" spans="1:6" ht="19.5" customHeight="1">
      <c r="A94" s="20"/>
      <c r="B94" s="20"/>
      <c r="C94" s="20"/>
      <c r="D94" s="20"/>
      <c r="E94" s="20"/>
      <c r="F94" s="20"/>
    </row>
    <row r="95" spans="1:6" ht="19.5" customHeight="1">
      <c r="A95" s="20"/>
      <c r="B95" s="20"/>
      <c r="C95" s="20"/>
      <c r="D95" s="20"/>
      <c r="E95" s="20"/>
      <c r="F95" s="20"/>
    </row>
    <row r="96" spans="1:6" ht="19.5" customHeight="1">
      <c r="A96" s="20"/>
      <c r="B96" s="20"/>
      <c r="C96" s="20"/>
      <c r="D96" s="20"/>
      <c r="E96" s="20"/>
      <c r="F96" s="20"/>
    </row>
    <row r="97" spans="1:6" ht="19.5" customHeight="1">
      <c r="A97" s="20"/>
      <c r="B97" s="20"/>
      <c r="C97" s="20"/>
      <c r="D97" s="20"/>
      <c r="E97" s="20"/>
      <c r="F97" s="20"/>
    </row>
    <row r="98" spans="1:6" ht="19.5" customHeight="1">
      <c r="A98" s="20"/>
      <c r="B98" s="20"/>
      <c r="C98" s="20"/>
      <c r="D98" s="20"/>
      <c r="E98" s="20"/>
      <c r="F98" s="20"/>
    </row>
    <row r="99" spans="1:6" ht="19.5" customHeight="1">
      <c r="A99" s="20"/>
      <c r="B99" s="20"/>
      <c r="C99" s="20"/>
      <c r="D99" s="20"/>
      <c r="E99" s="20"/>
      <c r="F99" s="20"/>
    </row>
    <row r="100" spans="1:6" ht="19.5" customHeight="1">
      <c r="A100" s="20"/>
      <c r="B100" s="20"/>
      <c r="C100" s="20"/>
      <c r="D100" s="20"/>
      <c r="E100" s="20"/>
      <c r="F100" s="20"/>
    </row>
    <row r="101" spans="1:6" ht="19.5" customHeight="1">
      <c r="A101" s="20"/>
      <c r="B101" s="20"/>
      <c r="C101" s="20"/>
      <c r="D101" s="20"/>
      <c r="E101" s="20"/>
      <c r="F101" s="20"/>
    </row>
    <row r="102" spans="1:6" ht="19.5" customHeight="1">
      <c r="A102" s="20"/>
      <c r="B102" s="20"/>
      <c r="C102" s="20"/>
      <c r="D102" s="20"/>
      <c r="E102" s="20"/>
      <c r="F102" s="20"/>
    </row>
    <row r="103" spans="1:6" ht="19.5" customHeight="1">
      <c r="A103" s="20"/>
      <c r="B103" s="20"/>
      <c r="C103" s="20"/>
      <c r="D103" s="20"/>
      <c r="E103" s="20"/>
      <c r="F103" s="20"/>
    </row>
    <row r="104" spans="1:6" ht="19.5" customHeight="1">
      <c r="A104" s="20"/>
      <c r="B104" s="20"/>
      <c r="C104" s="20"/>
      <c r="D104" s="20"/>
      <c r="E104" s="20"/>
      <c r="F104" s="20"/>
    </row>
    <row r="105" spans="1:6" ht="19.5" customHeight="1">
      <c r="A105" s="20"/>
      <c r="B105" s="20"/>
      <c r="C105" s="20"/>
      <c r="D105" s="20"/>
      <c r="E105" s="20"/>
      <c r="F105" s="20"/>
    </row>
    <row r="106" spans="1:6" ht="19.5" customHeight="1">
      <c r="A106" s="20"/>
      <c r="B106" s="20"/>
      <c r="C106" s="20"/>
      <c r="D106" s="20"/>
      <c r="E106" s="20"/>
      <c r="F106" s="20"/>
    </row>
    <row r="107" spans="1:6" ht="19.5" customHeight="1">
      <c r="A107" s="20"/>
      <c r="B107" s="20"/>
      <c r="C107" s="20"/>
      <c r="D107" s="20"/>
      <c r="E107" s="20"/>
      <c r="F107" s="20"/>
    </row>
    <row r="108" spans="1:6" ht="19.5" customHeight="1">
      <c r="A108" s="20"/>
      <c r="B108" s="20"/>
      <c r="C108" s="20"/>
      <c r="D108" s="20"/>
      <c r="E108" s="20"/>
      <c r="F108" s="20"/>
    </row>
    <row r="109" spans="1:6" ht="19.5" customHeight="1">
      <c r="A109" s="20"/>
      <c r="B109" s="20"/>
      <c r="C109" s="20"/>
      <c r="D109" s="20"/>
      <c r="E109" s="20"/>
      <c r="F109" s="20"/>
    </row>
    <row r="110" spans="1:6" ht="19.5" customHeight="1">
      <c r="A110" s="20"/>
      <c r="B110" s="20"/>
      <c r="C110" s="20"/>
      <c r="D110" s="20"/>
      <c r="E110" s="20"/>
      <c r="F110" s="20"/>
    </row>
    <row r="111" spans="1:6" ht="19.5" customHeight="1">
      <c r="A111" s="20"/>
      <c r="B111" s="20"/>
      <c r="C111" s="20"/>
      <c r="D111" s="20"/>
      <c r="E111" s="20"/>
      <c r="F111" s="20"/>
    </row>
    <row r="112" spans="1:6" ht="19.5" customHeight="1">
      <c r="A112" s="20"/>
      <c r="B112" s="20"/>
      <c r="C112" s="20"/>
      <c r="D112" s="20"/>
      <c r="E112" s="20"/>
      <c r="F112" s="20"/>
    </row>
    <row r="113" spans="1:6" ht="19.5" customHeight="1">
      <c r="A113" s="20"/>
      <c r="B113" s="20"/>
      <c r="C113" s="20"/>
      <c r="D113" s="20"/>
      <c r="E113" s="20"/>
      <c r="F113" s="20"/>
    </row>
    <row r="114" spans="1:6" ht="19.5" customHeight="1">
      <c r="A114" s="20"/>
      <c r="B114" s="20"/>
      <c r="C114" s="20"/>
      <c r="D114" s="20"/>
      <c r="E114" s="20"/>
      <c r="F114" s="20"/>
    </row>
    <row r="115" spans="1:6" ht="19.5" customHeight="1">
      <c r="A115" s="20"/>
      <c r="B115" s="20"/>
      <c r="C115" s="20"/>
      <c r="D115" s="20"/>
      <c r="E115" s="20"/>
      <c r="F115" s="20"/>
    </row>
    <row r="116" spans="1:6" ht="19.5" customHeight="1">
      <c r="A116" s="20"/>
      <c r="B116" s="20"/>
      <c r="C116" s="20"/>
      <c r="D116" s="20"/>
      <c r="E116" s="20"/>
      <c r="F116" s="20"/>
    </row>
    <row r="117" spans="1:6">
      <c r="A117" s="20"/>
      <c r="B117" s="20"/>
      <c r="C117" s="20"/>
      <c r="D117" s="20"/>
      <c r="E117" s="20"/>
      <c r="F117" s="20"/>
    </row>
    <row r="118" spans="1:6">
      <c r="A118" s="20"/>
      <c r="B118" s="20"/>
      <c r="C118" s="20"/>
      <c r="D118" s="20"/>
      <c r="E118" s="20"/>
      <c r="F118" s="20"/>
    </row>
    <row r="119" spans="1:6">
      <c r="A119" s="20"/>
      <c r="B119" s="20"/>
      <c r="C119" s="20"/>
      <c r="D119" s="20"/>
      <c r="E119" s="20"/>
      <c r="F119" s="20"/>
    </row>
    <row r="120" spans="1:6">
      <c r="A120" s="20"/>
      <c r="B120" s="20"/>
      <c r="C120" s="20"/>
      <c r="D120" s="20"/>
      <c r="E120" s="20"/>
      <c r="F120" s="20"/>
    </row>
    <row r="121" spans="1:6">
      <c r="A121" s="20"/>
      <c r="B121" s="20"/>
      <c r="C121" s="20"/>
      <c r="D121" s="20"/>
      <c r="E121" s="20"/>
      <c r="F121" s="20"/>
    </row>
    <row r="122" spans="1:6">
      <c r="A122" s="20"/>
      <c r="B122" s="20"/>
      <c r="C122" s="20"/>
      <c r="D122" s="20"/>
      <c r="E122" s="20"/>
      <c r="F122" s="20"/>
    </row>
    <row r="123" spans="1:6">
      <c r="A123" s="20"/>
      <c r="B123" s="20"/>
      <c r="C123" s="20"/>
      <c r="D123" s="20"/>
      <c r="E123" s="20"/>
      <c r="F123" s="20"/>
    </row>
    <row r="124" spans="1:6">
      <c r="A124" s="20"/>
      <c r="B124" s="20"/>
      <c r="C124" s="20"/>
      <c r="D124" s="20"/>
      <c r="E124" s="20"/>
      <c r="F124" s="20"/>
    </row>
    <row r="125" spans="1:6">
      <c r="A125" s="20"/>
      <c r="B125" s="20"/>
      <c r="C125" s="20"/>
      <c r="D125" s="20"/>
      <c r="E125" s="20"/>
      <c r="F125" s="20"/>
    </row>
    <row r="126" spans="1:6">
      <c r="A126" s="20"/>
      <c r="B126" s="20"/>
      <c r="C126" s="20"/>
      <c r="D126" s="20"/>
      <c r="E126" s="20"/>
      <c r="F126" s="20"/>
    </row>
    <row r="127" spans="1:6">
      <c r="A127" s="20"/>
      <c r="B127" s="20"/>
      <c r="C127" s="20"/>
      <c r="D127" s="20"/>
      <c r="E127" s="20"/>
      <c r="F127" s="20"/>
    </row>
    <row r="128" spans="1:6">
      <c r="A128" s="20"/>
      <c r="B128" s="20"/>
      <c r="C128" s="20"/>
      <c r="D128" s="20"/>
      <c r="E128" s="20"/>
      <c r="F128" s="20"/>
    </row>
    <row r="129" spans="1:6">
      <c r="A129" s="20"/>
      <c r="B129" s="20"/>
      <c r="C129" s="20"/>
      <c r="D129" s="20"/>
      <c r="E129" s="20"/>
      <c r="F129" s="20"/>
    </row>
    <row r="130" spans="1:6">
      <c r="A130" s="20"/>
      <c r="B130" s="20"/>
      <c r="C130" s="20"/>
      <c r="D130" s="20"/>
      <c r="E130" s="20"/>
      <c r="F130" s="20"/>
    </row>
    <row r="131" spans="1:6">
      <c r="A131" s="20"/>
      <c r="B131" s="20"/>
      <c r="C131" s="20"/>
      <c r="D131" s="20"/>
      <c r="E131" s="20"/>
      <c r="F131" s="20"/>
    </row>
    <row r="132" spans="1:6">
      <c r="A132" s="20"/>
      <c r="B132" s="20"/>
      <c r="C132" s="20"/>
      <c r="D132" s="20"/>
      <c r="E132" s="20"/>
      <c r="F132" s="20"/>
    </row>
    <row r="133" spans="1:6">
      <c r="A133" s="20"/>
      <c r="B133" s="20"/>
      <c r="C133" s="20"/>
      <c r="D133" s="20"/>
      <c r="E133" s="20"/>
      <c r="F133" s="20"/>
    </row>
    <row r="134" spans="1:6">
      <c r="A134" s="20"/>
      <c r="B134" s="20"/>
      <c r="C134" s="20"/>
      <c r="D134" s="20"/>
      <c r="E134" s="20"/>
      <c r="F134" s="20"/>
    </row>
    <row r="135" spans="1:6">
      <c r="A135" s="20"/>
      <c r="B135" s="20"/>
      <c r="C135" s="20"/>
      <c r="D135" s="20"/>
      <c r="E135" s="20"/>
      <c r="F135" s="20"/>
    </row>
    <row r="136" spans="1:6">
      <c r="A136" s="20"/>
      <c r="B136" s="20"/>
      <c r="C136" s="20"/>
      <c r="D136" s="20"/>
      <c r="E136" s="20"/>
      <c r="F136" s="20"/>
    </row>
    <row r="137" spans="1:6">
      <c r="A137" s="20"/>
      <c r="B137" s="20"/>
      <c r="C137" s="20"/>
      <c r="D137" s="20"/>
      <c r="E137" s="20"/>
      <c r="F137" s="20"/>
    </row>
    <row r="138" spans="1:6">
      <c r="A138" s="20"/>
      <c r="B138" s="20"/>
      <c r="C138" s="20"/>
      <c r="D138" s="20"/>
      <c r="E138" s="20"/>
      <c r="F138" s="20"/>
    </row>
    <row r="139" spans="1:6">
      <c r="A139" s="20"/>
      <c r="B139" s="20"/>
      <c r="C139" s="20"/>
      <c r="D139" s="20"/>
      <c r="E139" s="20"/>
      <c r="F139" s="20"/>
    </row>
    <row r="140" spans="1:6">
      <c r="A140" s="20"/>
      <c r="B140" s="20"/>
      <c r="C140" s="20"/>
      <c r="D140" s="20"/>
      <c r="E140" s="20"/>
      <c r="F140" s="20"/>
    </row>
    <row r="141" spans="1:6">
      <c r="A141" s="20"/>
      <c r="B141" s="20"/>
      <c r="C141" s="20"/>
      <c r="D141" s="20"/>
      <c r="E141" s="20"/>
      <c r="F141" s="20"/>
    </row>
    <row r="142" spans="1:6">
      <c r="A142" s="20"/>
      <c r="B142" s="20"/>
      <c r="C142" s="20"/>
      <c r="D142" s="20"/>
      <c r="E142" s="20"/>
      <c r="F142" s="20"/>
    </row>
    <row r="143" spans="1:6">
      <c r="A143" s="20"/>
      <c r="B143" s="20"/>
      <c r="C143" s="20"/>
      <c r="D143" s="20"/>
      <c r="E143" s="20"/>
      <c r="F143" s="20"/>
    </row>
    <row r="144" spans="1:6">
      <c r="A144" s="20"/>
      <c r="B144" s="20"/>
      <c r="C144" s="20"/>
      <c r="D144" s="20"/>
      <c r="E144" s="20"/>
      <c r="F144" s="20"/>
    </row>
    <row r="145" spans="1:6">
      <c r="A145" s="20"/>
      <c r="B145" s="20"/>
      <c r="C145" s="20"/>
      <c r="D145" s="20"/>
      <c r="E145" s="20"/>
      <c r="F145" s="20"/>
    </row>
    <row r="146" spans="1:6">
      <c r="A146" s="20"/>
      <c r="B146" s="20"/>
      <c r="C146" s="20"/>
      <c r="D146" s="20"/>
      <c r="E146" s="20"/>
      <c r="F146" s="20"/>
    </row>
    <row r="147" spans="1:6">
      <c r="A147" s="20"/>
      <c r="B147" s="20"/>
      <c r="C147" s="20"/>
      <c r="D147" s="20"/>
      <c r="E147" s="20"/>
      <c r="F147" s="20"/>
    </row>
    <row r="148" spans="1:6">
      <c r="A148" s="20"/>
      <c r="B148" s="20"/>
      <c r="C148" s="20"/>
      <c r="D148" s="20"/>
      <c r="E148" s="20"/>
      <c r="F148" s="20"/>
    </row>
    <row r="149" spans="1:6">
      <c r="A149" s="20"/>
      <c r="B149" s="20"/>
      <c r="C149" s="20"/>
      <c r="D149" s="20"/>
      <c r="E149" s="20"/>
      <c r="F149" s="20"/>
    </row>
    <row r="150" spans="1:6">
      <c r="A150" s="20"/>
      <c r="B150" s="20"/>
      <c r="C150" s="20"/>
      <c r="D150" s="20"/>
      <c r="E150" s="20"/>
      <c r="F150" s="20"/>
    </row>
    <row r="151" spans="1:6">
      <c r="A151" s="20"/>
      <c r="B151" s="20"/>
      <c r="C151" s="20"/>
      <c r="D151" s="20"/>
      <c r="E151" s="20"/>
      <c r="F151" s="20"/>
    </row>
    <row r="152" spans="1:6">
      <c r="A152" s="20"/>
      <c r="B152" s="20"/>
      <c r="C152" s="20"/>
      <c r="D152" s="20"/>
      <c r="E152" s="20"/>
      <c r="F152" s="20"/>
    </row>
    <row r="153" spans="1:6">
      <c r="A153" s="20"/>
      <c r="B153" s="20"/>
      <c r="C153" s="20"/>
      <c r="D153" s="20"/>
      <c r="E153" s="20"/>
      <c r="F153" s="20"/>
    </row>
    <row r="154" spans="1:6">
      <c r="A154" s="20"/>
      <c r="B154" s="20"/>
      <c r="C154" s="20"/>
      <c r="D154" s="20"/>
      <c r="E154" s="20"/>
      <c r="F154" s="20"/>
    </row>
    <row r="155" spans="1:6">
      <c r="A155" s="20"/>
      <c r="B155" s="20"/>
      <c r="C155" s="20"/>
      <c r="D155" s="20"/>
      <c r="E155" s="20"/>
      <c r="F155" s="20"/>
    </row>
    <row r="156" spans="1:6">
      <c r="A156" s="20"/>
      <c r="B156" s="20"/>
      <c r="C156" s="20"/>
      <c r="D156" s="20"/>
      <c r="E156" s="20"/>
      <c r="F156" s="20"/>
    </row>
    <row r="157" spans="1:6">
      <c r="A157" s="20"/>
      <c r="B157" s="20"/>
      <c r="C157" s="20"/>
      <c r="D157" s="20"/>
      <c r="E157" s="20"/>
      <c r="F157" s="20"/>
    </row>
    <row r="158" spans="1:6">
      <c r="A158" s="20"/>
      <c r="B158" s="20"/>
      <c r="C158" s="20"/>
      <c r="D158" s="20"/>
      <c r="E158" s="20"/>
      <c r="F158" s="20"/>
    </row>
    <row r="159" spans="1:6">
      <c r="A159" s="20"/>
      <c r="B159" s="20"/>
      <c r="C159" s="20"/>
      <c r="D159" s="20"/>
      <c r="E159" s="20"/>
      <c r="F159" s="20"/>
    </row>
    <row r="160" spans="1:6">
      <c r="A160" s="20"/>
      <c r="B160" s="20"/>
      <c r="C160" s="20"/>
      <c r="D160" s="20"/>
      <c r="E160" s="20"/>
      <c r="F160" s="20"/>
    </row>
    <row r="161" spans="1:6">
      <c r="A161" s="20"/>
      <c r="B161" s="20"/>
      <c r="C161" s="20"/>
      <c r="D161" s="20"/>
      <c r="E161" s="20"/>
      <c r="F161" s="20"/>
    </row>
    <row r="162" spans="1:6">
      <c r="A162" s="20"/>
      <c r="B162" s="20"/>
      <c r="C162" s="20"/>
      <c r="D162" s="20"/>
      <c r="E162" s="20"/>
      <c r="F162" s="20"/>
    </row>
    <row r="163" spans="1:6">
      <c r="A163" s="20"/>
      <c r="B163" s="20"/>
      <c r="C163" s="20"/>
      <c r="D163" s="20"/>
      <c r="E163" s="20"/>
      <c r="F163" s="20"/>
    </row>
    <row r="164" spans="1:6">
      <c r="A164" s="20"/>
      <c r="B164" s="20"/>
      <c r="C164" s="20"/>
      <c r="D164" s="20"/>
      <c r="E164" s="20"/>
      <c r="F164" s="20"/>
    </row>
    <row r="165" spans="1:6">
      <c r="A165" s="20"/>
      <c r="B165" s="20"/>
      <c r="C165" s="20"/>
      <c r="D165" s="20"/>
      <c r="E165" s="20"/>
      <c r="F165" s="20"/>
    </row>
    <row r="166" spans="1:6">
      <c r="A166" s="20"/>
      <c r="B166" s="20"/>
      <c r="C166" s="20"/>
      <c r="D166" s="20"/>
      <c r="E166" s="20"/>
      <c r="F166" s="20"/>
    </row>
    <row r="167" spans="1:6">
      <c r="A167" s="20"/>
      <c r="B167" s="20"/>
      <c r="C167" s="20"/>
      <c r="D167" s="20"/>
      <c r="E167" s="20"/>
      <c r="F167" s="20"/>
    </row>
    <row r="168" spans="1:6">
      <c r="A168" s="20"/>
      <c r="B168" s="20"/>
      <c r="C168" s="20"/>
      <c r="D168" s="20"/>
      <c r="E168" s="20"/>
      <c r="F168" s="20"/>
    </row>
    <row r="169" spans="1:6">
      <c r="A169" s="20"/>
      <c r="B169" s="20"/>
      <c r="C169" s="20"/>
      <c r="D169" s="20"/>
      <c r="E169" s="20"/>
      <c r="F169" s="20"/>
    </row>
    <row r="170" spans="1:6">
      <c r="A170" s="20"/>
      <c r="B170" s="20"/>
      <c r="C170" s="20"/>
      <c r="D170" s="20"/>
      <c r="E170" s="20"/>
      <c r="F170" s="20"/>
    </row>
    <row r="171" spans="1:6">
      <c r="A171" s="20"/>
      <c r="B171" s="20"/>
      <c r="C171" s="20"/>
      <c r="D171" s="20"/>
      <c r="E171" s="20"/>
      <c r="F171" s="20"/>
    </row>
    <row r="172" spans="1:6">
      <c r="A172" s="20"/>
      <c r="B172" s="20"/>
      <c r="C172" s="20"/>
      <c r="D172" s="20"/>
      <c r="E172" s="20"/>
      <c r="F172" s="20"/>
    </row>
    <row r="173" spans="1:6">
      <c r="A173" s="20"/>
      <c r="B173" s="20"/>
      <c r="C173" s="20"/>
      <c r="D173" s="20"/>
      <c r="E173" s="20"/>
      <c r="F173" s="20"/>
    </row>
    <row r="174" spans="1:6">
      <c r="A174" s="20"/>
      <c r="B174" s="20"/>
      <c r="C174" s="20"/>
      <c r="D174" s="20"/>
      <c r="E174" s="20"/>
      <c r="F174" s="20"/>
    </row>
    <row r="175" spans="1:6">
      <c r="A175" s="20"/>
      <c r="B175" s="20"/>
      <c r="C175" s="20"/>
      <c r="D175" s="20"/>
      <c r="E175" s="20"/>
      <c r="F175" s="20"/>
    </row>
    <row r="176" spans="1:6">
      <c r="A176" s="20"/>
      <c r="B176" s="20"/>
      <c r="C176" s="20"/>
      <c r="D176" s="20"/>
      <c r="E176" s="20"/>
      <c r="F176" s="20"/>
    </row>
    <row r="177" spans="1:6">
      <c r="A177" s="20"/>
      <c r="B177" s="20"/>
      <c r="C177" s="20"/>
      <c r="D177" s="20"/>
      <c r="E177" s="20"/>
      <c r="F177" s="20"/>
    </row>
    <row r="178" spans="1:6">
      <c r="A178" s="20"/>
      <c r="B178" s="20"/>
      <c r="C178" s="20"/>
      <c r="D178" s="20"/>
      <c r="E178" s="20"/>
      <c r="F178" s="20"/>
    </row>
    <row r="179" spans="1:6">
      <c r="A179" s="20"/>
      <c r="B179" s="20"/>
      <c r="C179" s="20"/>
      <c r="D179" s="20"/>
      <c r="E179" s="20"/>
      <c r="F179" s="20"/>
    </row>
    <row r="180" spans="1:6">
      <c r="A180" s="20"/>
      <c r="B180" s="20"/>
      <c r="C180" s="20"/>
      <c r="D180" s="20"/>
      <c r="E180" s="20"/>
      <c r="F180" s="20"/>
    </row>
    <row r="181" spans="1:6">
      <c r="A181" s="20"/>
      <c r="B181" s="20"/>
      <c r="C181" s="20"/>
      <c r="D181" s="20"/>
      <c r="E181" s="20"/>
      <c r="F181" s="20"/>
    </row>
    <row r="182" spans="1:6">
      <c r="A182" s="20"/>
      <c r="B182" s="20"/>
      <c r="C182" s="20"/>
      <c r="D182" s="20"/>
      <c r="E182" s="20"/>
      <c r="F182" s="20"/>
    </row>
    <row r="183" spans="1:6">
      <c r="A183" s="20"/>
      <c r="B183" s="20"/>
      <c r="C183" s="20"/>
      <c r="D183" s="20"/>
      <c r="E183" s="20"/>
      <c r="F183" s="20"/>
    </row>
    <row r="184" spans="1:6">
      <c r="A184" s="20"/>
      <c r="B184" s="20"/>
      <c r="C184" s="20"/>
      <c r="D184" s="20"/>
      <c r="E184" s="20"/>
      <c r="F184" s="20"/>
    </row>
    <row r="185" spans="1:6">
      <c r="A185" s="20"/>
      <c r="B185" s="20"/>
      <c r="C185" s="20"/>
      <c r="D185" s="20"/>
      <c r="E185" s="20"/>
      <c r="F185" s="20"/>
    </row>
    <row r="186" spans="1:6">
      <c r="A186" s="20"/>
      <c r="B186" s="20"/>
      <c r="C186" s="20"/>
      <c r="D186" s="20"/>
      <c r="E186" s="20"/>
      <c r="F186" s="20"/>
    </row>
    <row r="187" spans="1:6">
      <c r="A187" s="20"/>
      <c r="B187" s="20"/>
      <c r="C187" s="20"/>
      <c r="D187" s="20"/>
      <c r="E187" s="20"/>
      <c r="F187" s="20"/>
    </row>
    <row r="188" spans="1:6">
      <c r="A188" s="20"/>
      <c r="B188" s="20"/>
      <c r="C188" s="20"/>
      <c r="D188" s="20"/>
      <c r="E188" s="20"/>
      <c r="F188" s="20"/>
    </row>
    <row r="189" spans="1:6">
      <c r="A189" s="20"/>
      <c r="B189" s="20"/>
      <c r="C189" s="20"/>
      <c r="D189" s="20"/>
      <c r="E189" s="20"/>
      <c r="F189" s="20"/>
    </row>
    <row r="190" spans="1:6">
      <c r="A190" s="20"/>
      <c r="B190" s="20"/>
      <c r="C190" s="20"/>
      <c r="D190" s="20"/>
      <c r="E190" s="20"/>
      <c r="F190" s="20"/>
    </row>
    <row r="191" spans="1:6">
      <c r="A191" s="20"/>
      <c r="B191" s="20"/>
      <c r="C191" s="20"/>
      <c r="D191" s="20"/>
      <c r="E191" s="20"/>
      <c r="F191" s="20"/>
    </row>
    <row r="192" spans="1:6">
      <c r="A192" s="20"/>
      <c r="B192" s="20"/>
      <c r="C192" s="20"/>
      <c r="D192" s="20"/>
      <c r="E192" s="20"/>
      <c r="F192" s="20"/>
    </row>
    <row r="193" spans="1:6">
      <c r="A193" s="20"/>
      <c r="B193" s="20"/>
      <c r="C193" s="20"/>
      <c r="D193" s="20"/>
      <c r="E193" s="20"/>
      <c r="F193" s="20"/>
    </row>
    <row r="194" spans="1:6">
      <c r="A194" s="20"/>
      <c r="B194" s="20"/>
      <c r="C194" s="20"/>
      <c r="D194" s="20"/>
      <c r="E194" s="20"/>
      <c r="F194" s="20"/>
    </row>
    <row r="195" spans="1:6">
      <c r="A195" s="20"/>
      <c r="B195" s="20"/>
      <c r="C195" s="20"/>
      <c r="D195" s="20"/>
      <c r="E195" s="20"/>
      <c r="F195" s="20"/>
    </row>
    <row r="196" spans="1:6">
      <c r="A196" s="20"/>
      <c r="B196" s="20"/>
      <c r="C196" s="20"/>
      <c r="D196" s="20"/>
      <c r="E196" s="20"/>
      <c r="F196" s="20"/>
    </row>
    <row r="197" spans="1:6">
      <c r="A197" s="20"/>
      <c r="B197" s="20"/>
      <c r="C197" s="20"/>
      <c r="D197" s="20"/>
      <c r="E197" s="20"/>
      <c r="F197" s="20"/>
    </row>
    <row r="198" spans="1:6">
      <c r="A198" s="20"/>
      <c r="B198" s="20"/>
      <c r="C198" s="20"/>
      <c r="D198" s="20"/>
      <c r="E198" s="20"/>
      <c r="F198" s="20"/>
    </row>
    <row r="199" spans="1:6">
      <c r="A199" s="20"/>
      <c r="B199" s="20"/>
      <c r="C199" s="20"/>
      <c r="D199" s="20"/>
      <c r="E199" s="20"/>
      <c r="F199" s="20"/>
    </row>
    <row r="200" spans="1:6">
      <c r="A200" s="20"/>
      <c r="B200" s="20"/>
      <c r="C200" s="20"/>
      <c r="D200" s="20"/>
      <c r="E200" s="20"/>
      <c r="F200" s="20"/>
    </row>
    <row r="201" spans="1:6">
      <c r="A201" s="20"/>
      <c r="B201" s="20"/>
      <c r="C201" s="20"/>
      <c r="D201" s="20"/>
      <c r="E201" s="20"/>
      <c r="F201" s="20"/>
    </row>
    <row r="202" spans="1:6">
      <c r="A202" s="20"/>
      <c r="B202" s="20"/>
      <c r="C202" s="20"/>
      <c r="D202" s="20"/>
      <c r="E202" s="20"/>
      <c r="F202" s="20"/>
    </row>
    <row r="203" spans="1:6">
      <c r="A203" s="20"/>
      <c r="B203" s="20"/>
      <c r="C203" s="20"/>
      <c r="D203" s="20"/>
      <c r="E203" s="20"/>
      <c r="F203" s="20"/>
    </row>
    <row r="204" spans="1:6">
      <c r="A204" s="20"/>
      <c r="B204" s="20"/>
      <c r="C204" s="20"/>
      <c r="D204" s="20"/>
      <c r="E204" s="20"/>
      <c r="F204" s="20"/>
    </row>
    <row r="205" spans="1:6">
      <c r="A205" s="20"/>
      <c r="B205" s="20"/>
      <c r="C205" s="20"/>
      <c r="D205" s="20"/>
      <c r="E205" s="20"/>
      <c r="F205" s="20"/>
    </row>
    <row r="206" spans="1:6">
      <c r="A206" s="20"/>
      <c r="B206" s="20"/>
      <c r="C206" s="20"/>
      <c r="D206" s="20"/>
      <c r="E206" s="20"/>
      <c r="F206" s="20"/>
    </row>
    <row r="207" spans="1:6">
      <c r="A207" s="20"/>
      <c r="B207" s="20"/>
      <c r="C207" s="20"/>
      <c r="D207" s="20"/>
      <c r="E207" s="20"/>
      <c r="F207" s="20"/>
    </row>
    <row r="208" spans="1:6">
      <c r="A208" s="20"/>
      <c r="B208" s="20"/>
      <c r="C208" s="20"/>
      <c r="D208" s="20"/>
      <c r="E208" s="20"/>
      <c r="F208" s="20"/>
    </row>
    <row r="209" spans="1:6">
      <c r="A209" s="20"/>
      <c r="B209" s="20"/>
      <c r="C209" s="20"/>
      <c r="D209" s="20"/>
      <c r="E209" s="20"/>
      <c r="F209" s="20"/>
    </row>
    <row r="210" spans="1:6">
      <c r="A210" s="20"/>
      <c r="B210" s="20"/>
      <c r="C210" s="20"/>
      <c r="D210" s="20"/>
      <c r="E210" s="20"/>
      <c r="F210" s="20"/>
    </row>
    <row r="211" spans="1:6">
      <c r="A211" s="20"/>
      <c r="B211" s="20"/>
      <c r="C211" s="20"/>
      <c r="D211" s="20"/>
      <c r="E211" s="20"/>
      <c r="F211" s="20"/>
    </row>
    <row r="212" spans="1:6">
      <c r="A212" s="20"/>
      <c r="B212" s="20"/>
      <c r="C212" s="20"/>
      <c r="D212" s="20"/>
      <c r="E212" s="20"/>
      <c r="F212" s="20"/>
    </row>
    <row r="213" spans="1:6">
      <c r="A213" s="20"/>
      <c r="B213" s="20"/>
      <c r="C213" s="20"/>
      <c r="D213" s="20"/>
      <c r="E213" s="20"/>
      <c r="F213" s="20"/>
    </row>
    <row r="214" spans="1:6">
      <c r="A214" s="20"/>
      <c r="B214" s="20"/>
      <c r="C214" s="20"/>
      <c r="D214" s="20"/>
      <c r="E214" s="20"/>
      <c r="F214" s="20"/>
    </row>
    <row r="215" spans="1:6">
      <c r="A215" s="20"/>
      <c r="B215" s="20"/>
      <c r="C215" s="20"/>
      <c r="D215" s="20"/>
      <c r="E215" s="20"/>
      <c r="F215" s="20"/>
    </row>
    <row r="216" spans="1:6">
      <c r="A216" s="20"/>
      <c r="B216" s="20"/>
      <c r="C216" s="20"/>
      <c r="D216" s="20"/>
      <c r="E216" s="20"/>
      <c r="F216" s="20"/>
    </row>
    <row r="217" spans="1:6">
      <c r="A217" s="20"/>
      <c r="B217" s="20"/>
      <c r="C217" s="20"/>
      <c r="D217" s="20"/>
      <c r="E217" s="20"/>
      <c r="F217" s="20"/>
    </row>
    <row r="218" spans="1:6">
      <c r="A218" s="20"/>
      <c r="B218" s="20"/>
      <c r="C218" s="20"/>
      <c r="D218" s="20"/>
      <c r="E218" s="20"/>
      <c r="F218" s="20"/>
    </row>
    <row r="219" spans="1:6">
      <c r="A219" s="20"/>
      <c r="B219" s="20"/>
      <c r="C219" s="20"/>
      <c r="D219" s="20"/>
      <c r="E219" s="20"/>
      <c r="F219" s="20"/>
    </row>
    <row r="220" spans="1:6">
      <c r="A220" s="20"/>
      <c r="B220" s="20"/>
      <c r="C220" s="20"/>
      <c r="D220" s="20"/>
      <c r="E220" s="20"/>
      <c r="F220" s="20"/>
    </row>
    <row r="221" spans="1:6">
      <c r="A221" s="20"/>
      <c r="B221" s="20"/>
      <c r="C221" s="20"/>
      <c r="D221" s="20"/>
      <c r="E221" s="20"/>
      <c r="F221" s="20"/>
    </row>
    <row r="222" spans="1:6">
      <c r="A222" s="20"/>
      <c r="B222" s="20"/>
      <c r="C222" s="20"/>
      <c r="D222" s="20"/>
      <c r="E222" s="20"/>
      <c r="F222" s="20"/>
    </row>
    <row r="223" spans="1:6">
      <c r="A223" s="20"/>
      <c r="B223" s="20"/>
      <c r="C223" s="20"/>
      <c r="D223" s="20"/>
      <c r="E223" s="20"/>
      <c r="F223" s="20"/>
    </row>
    <row r="224" spans="1:6">
      <c r="A224" s="20"/>
      <c r="B224" s="20"/>
      <c r="C224" s="20"/>
      <c r="D224" s="20"/>
      <c r="E224" s="20"/>
      <c r="F224" s="20"/>
    </row>
    <row r="225" spans="1:6">
      <c r="A225" s="20"/>
      <c r="B225" s="20"/>
      <c r="C225" s="20"/>
      <c r="D225" s="20"/>
      <c r="E225" s="20"/>
      <c r="F225" s="20"/>
    </row>
    <row r="226" spans="1:6">
      <c r="A226" s="20"/>
      <c r="B226" s="20"/>
      <c r="C226" s="20"/>
      <c r="D226" s="20"/>
      <c r="E226" s="20"/>
      <c r="F226" s="20"/>
    </row>
    <row r="227" spans="1:6">
      <c r="A227" s="20"/>
      <c r="B227" s="20"/>
      <c r="C227" s="20"/>
      <c r="D227" s="20"/>
      <c r="E227" s="20"/>
      <c r="F227" s="20"/>
    </row>
    <row r="228" spans="1:6">
      <c r="A228" s="20"/>
      <c r="B228" s="20"/>
      <c r="C228" s="20"/>
      <c r="D228" s="20"/>
      <c r="E228" s="20"/>
      <c r="F228" s="20"/>
    </row>
    <row r="229" spans="1:6">
      <c r="A229" s="20"/>
      <c r="B229" s="20"/>
      <c r="C229" s="20"/>
      <c r="D229" s="20"/>
      <c r="E229" s="20"/>
      <c r="F229" s="20"/>
    </row>
    <row r="230" spans="1:6">
      <c r="A230" s="20"/>
      <c r="B230" s="20"/>
      <c r="C230" s="20"/>
      <c r="D230" s="20"/>
      <c r="E230" s="20"/>
      <c r="F230" s="20"/>
    </row>
    <row r="231" spans="1:6">
      <c r="A231" s="20"/>
      <c r="B231" s="20"/>
      <c r="C231" s="20"/>
      <c r="D231" s="20"/>
      <c r="E231" s="20"/>
      <c r="F231" s="20"/>
    </row>
    <row r="232" spans="1:6">
      <c r="A232" s="20"/>
      <c r="B232" s="20"/>
      <c r="C232" s="20"/>
      <c r="D232" s="20"/>
      <c r="E232" s="20"/>
      <c r="F232" s="20"/>
    </row>
    <row r="233" spans="1:6">
      <c r="A233" s="20"/>
      <c r="B233" s="20"/>
      <c r="C233" s="20"/>
      <c r="D233" s="20"/>
      <c r="E233" s="20"/>
      <c r="F233" s="20"/>
    </row>
    <row r="234" spans="1:6">
      <c r="A234" s="20"/>
      <c r="B234" s="20"/>
      <c r="C234" s="20"/>
      <c r="D234" s="20"/>
      <c r="E234" s="20"/>
      <c r="F234" s="20"/>
    </row>
    <row r="235" spans="1:6">
      <c r="A235" s="20"/>
      <c r="B235" s="20"/>
      <c r="C235" s="20"/>
      <c r="D235" s="20"/>
      <c r="E235" s="20"/>
      <c r="F235" s="20"/>
    </row>
    <row r="236" spans="1:6">
      <c r="A236" s="20"/>
      <c r="B236" s="20"/>
      <c r="C236" s="20"/>
      <c r="D236" s="20"/>
      <c r="E236" s="20"/>
      <c r="F236" s="20"/>
    </row>
    <row r="237" spans="1:6">
      <c r="A237" s="20"/>
      <c r="B237" s="20"/>
      <c r="C237" s="20"/>
      <c r="D237" s="20"/>
      <c r="E237" s="20"/>
      <c r="F237" s="20"/>
    </row>
    <row r="238" spans="1:6">
      <c r="A238" s="20"/>
      <c r="B238" s="20"/>
      <c r="C238" s="20"/>
      <c r="D238" s="20"/>
      <c r="E238" s="20"/>
      <c r="F238" s="20"/>
    </row>
    <row r="239" spans="1:6">
      <c r="A239" s="20"/>
      <c r="B239" s="20"/>
      <c r="C239" s="20"/>
      <c r="D239" s="20"/>
      <c r="E239" s="20"/>
      <c r="F239" s="20"/>
    </row>
    <row r="240" spans="1:6">
      <c r="A240" s="20"/>
      <c r="B240" s="20"/>
      <c r="C240" s="20"/>
      <c r="D240" s="20"/>
      <c r="E240" s="20"/>
      <c r="F240" s="20"/>
    </row>
    <row r="241" spans="1:6">
      <c r="A241" s="20"/>
      <c r="B241" s="20"/>
      <c r="C241" s="20"/>
      <c r="D241" s="20"/>
      <c r="E241" s="20"/>
      <c r="F241" s="20"/>
    </row>
    <row r="242" spans="1:6">
      <c r="A242" s="20"/>
      <c r="B242" s="20"/>
      <c r="C242" s="20"/>
      <c r="D242" s="20"/>
      <c r="E242" s="20"/>
      <c r="F242" s="20"/>
    </row>
    <row r="243" spans="1:6">
      <c r="A243" s="20"/>
      <c r="B243" s="20"/>
      <c r="C243" s="20"/>
      <c r="D243" s="20"/>
      <c r="E243" s="20"/>
      <c r="F243" s="20"/>
    </row>
    <row r="244" spans="1:6">
      <c r="A244" s="20"/>
      <c r="B244" s="20"/>
      <c r="C244" s="20"/>
      <c r="D244" s="20"/>
      <c r="E244" s="20"/>
      <c r="F244" s="20"/>
    </row>
    <row r="245" spans="1:6">
      <c r="A245" s="20"/>
      <c r="B245" s="20"/>
      <c r="C245" s="20"/>
      <c r="D245" s="20"/>
      <c r="E245" s="20"/>
      <c r="F245" s="20"/>
    </row>
    <row r="246" spans="1:6">
      <c r="A246" s="20"/>
      <c r="B246" s="20"/>
      <c r="C246" s="20"/>
      <c r="D246" s="20"/>
      <c r="E246" s="20"/>
      <c r="F246" s="20"/>
    </row>
    <row r="247" spans="1:6">
      <c r="A247" s="20"/>
      <c r="B247" s="20"/>
      <c r="C247" s="20"/>
      <c r="D247" s="20"/>
      <c r="E247" s="20"/>
      <c r="F247" s="20"/>
    </row>
    <row r="248" spans="1:6">
      <c r="A248" s="20"/>
      <c r="B248" s="20"/>
      <c r="C248" s="20"/>
      <c r="D248" s="20"/>
      <c r="E248" s="20"/>
      <c r="F248" s="20"/>
    </row>
    <row r="249" spans="1:6">
      <c r="A249" s="20"/>
      <c r="B249" s="20"/>
      <c r="C249" s="20"/>
      <c r="D249" s="20"/>
      <c r="E249" s="20"/>
      <c r="F249" s="20"/>
    </row>
    <row r="250" spans="1:6">
      <c r="A250" s="20"/>
      <c r="B250" s="20"/>
      <c r="C250" s="20"/>
      <c r="D250" s="20"/>
      <c r="E250" s="20"/>
      <c r="F250" s="20"/>
    </row>
    <row r="251" spans="1:6">
      <c r="A251" s="20"/>
      <c r="B251" s="20"/>
      <c r="C251" s="20"/>
      <c r="D251" s="20"/>
      <c r="E251" s="20"/>
      <c r="F251" s="20"/>
    </row>
    <row r="252" spans="1:6">
      <c r="A252" s="20"/>
      <c r="B252" s="20"/>
      <c r="C252" s="20"/>
      <c r="D252" s="20"/>
      <c r="E252" s="20"/>
      <c r="F252" s="20"/>
    </row>
    <row r="253" spans="1:6">
      <c r="A253" s="20"/>
      <c r="B253" s="20"/>
      <c r="C253" s="20"/>
      <c r="D253" s="20"/>
      <c r="E253" s="20"/>
      <c r="F253" s="20"/>
    </row>
    <row r="254" spans="1:6">
      <c r="A254" s="20"/>
      <c r="B254" s="20"/>
      <c r="C254" s="20"/>
      <c r="D254" s="20"/>
      <c r="E254" s="20"/>
      <c r="F254" s="20"/>
    </row>
    <row r="255" spans="1:6">
      <c r="A255" s="20"/>
      <c r="B255" s="20"/>
      <c r="C255" s="20"/>
      <c r="D255" s="20"/>
      <c r="E255" s="20"/>
      <c r="F255" s="20"/>
    </row>
    <row r="256" spans="1:6">
      <c r="A256" s="20"/>
      <c r="B256" s="20"/>
      <c r="C256" s="20"/>
      <c r="D256" s="20"/>
      <c r="E256" s="20"/>
      <c r="F256" s="20"/>
    </row>
    <row r="257" spans="1:6">
      <c r="A257" s="20"/>
      <c r="B257" s="20"/>
      <c r="C257" s="20"/>
      <c r="D257" s="20"/>
      <c r="E257" s="20"/>
      <c r="F257" s="20"/>
    </row>
    <row r="258" spans="1:6">
      <c r="A258" s="20"/>
      <c r="B258" s="20"/>
      <c r="C258" s="20"/>
      <c r="D258" s="20"/>
      <c r="E258" s="20"/>
      <c r="F258" s="20"/>
    </row>
    <row r="259" spans="1:6">
      <c r="A259" s="20"/>
      <c r="B259" s="20"/>
      <c r="C259" s="20"/>
      <c r="D259" s="20"/>
      <c r="E259" s="20"/>
      <c r="F259" s="20"/>
    </row>
    <row r="260" spans="1:6">
      <c r="A260" s="20"/>
      <c r="B260" s="20"/>
      <c r="C260" s="20"/>
      <c r="D260" s="20"/>
      <c r="E260" s="20"/>
      <c r="F260" s="20"/>
    </row>
    <row r="261" spans="1:6">
      <c r="A261" s="20"/>
      <c r="B261" s="20"/>
      <c r="C261" s="20"/>
      <c r="D261" s="20"/>
      <c r="E261" s="20"/>
      <c r="F261" s="20"/>
    </row>
    <row r="262" spans="1:6">
      <c r="A262" s="20"/>
      <c r="B262" s="20"/>
      <c r="C262" s="20"/>
      <c r="D262" s="20"/>
      <c r="E262" s="20"/>
      <c r="F262" s="20"/>
    </row>
    <row r="263" spans="1:6">
      <c r="A263" s="20"/>
      <c r="B263" s="20"/>
      <c r="C263" s="20"/>
      <c r="D263" s="20"/>
      <c r="E263" s="20"/>
      <c r="F263" s="20"/>
    </row>
    <row r="264" spans="1:6">
      <c r="A264" s="20"/>
      <c r="B264" s="20"/>
      <c r="C264" s="20"/>
      <c r="D264" s="20"/>
      <c r="E264" s="20"/>
      <c r="F264" s="20"/>
    </row>
    <row r="265" spans="1:6">
      <c r="A265" s="20"/>
      <c r="B265" s="20"/>
      <c r="C265" s="20"/>
      <c r="D265" s="20"/>
      <c r="E265" s="20"/>
      <c r="F265" s="20"/>
    </row>
    <row r="266" spans="1:6">
      <c r="A266" s="20"/>
      <c r="B266" s="20"/>
      <c r="C266" s="20"/>
      <c r="D266" s="20"/>
      <c r="E266" s="20"/>
      <c r="F266" s="20"/>
    </row>
    <row r="267" spans="1:6">
      <c r="A267" s="20"/>
      <c r="B267" s="20"/>
      <c r="C267" s="20"/>
      <c r="D267" s="20"/>
      <c r="E267" s="20"/>
      <c r="F267" s="20"/>
    </row>
    <row r="268" spans="1:6">
      <c r="A268" s="20"/>
      <c r="B268" s="20"/>
      <c r="C268" s="20"/>
      <c r="D268" s="20"/>
      <c r="E268" s="20"/>
      <c r="F268" s="20"/>
    </row>
    <row r="269" spans="1:6">
      <c r="A269" s="20"/>
      <c r="B269" s="20"/>
      <c r="C269" s="20"/>
      <c r="D269" s="20"/>
      <c r="E269" s="20"/>
      <c r="F269" s="20"/>
    </row>
    <row r="270" spans="1:6">
      <c r="A270" s="20"/>
      <c r="B270" s="20"/>
      <c r="C270" s="20"/>
      <c r="D270" s="20"/>
      <c r="E270" s="20"/>
      <c r="F270" s="20"/>
    </row>
    <row r="271" spans="1:6">
      <c r="A271" s="20"/>
      <c r="B271" s="20"/>
      <c r="C271" s="20"/>
      <c r="D271" s="20"/>
      <c r="E271" s="20"/>
      <c r="F271" s="20"/>
    </row>
    <row r="272" spans="1:6">
      <c r="A272" s="20"/>
      <c r="B272" s="20"/>
      <c r="C272" s="20"/>
      <c r="D272" s="20"/>
      <c r="E272" s="20"/>
      <c r="F272" s="20"/>
    </row>
    <row r="273" spans="1:6">
      <c r="A273" s="20"/>
      <c r="B273" s="20"/>
      <c r="C273" s="20"/>
      <c r="D273" s="20"/>
      <c r="E273" s="20"/>
      <c r="F273" s="20"/>
    </row>
    <row r="274" spans="1:6">
      <c r="A274" s="20"/>
      <c r="B274" s="20"/>
      <c r="C274" s="20"/>
      <c r="D274" s="20"/>
      <c r="E274" s="20"/>
      <c r="F274" s="20"/>
    </row>
    <row r="275" spans="1:6">
      <c r="A275" s="20"/>
      <c r="B275" s="20"/>
      <c r="C275" s="20"/>
      <c r="D275" s="20"/>
      <c r="E275" s="20"/>
      <c r="F275" s="20"/>
    </row>
    <row r="276" spans="1:6">
      <c r="A276" s="20"/>
      <c r="B276" s="20"/>
      <c r="C276" s="20"/>
      <c r="D276" s="20"/>
      <c r="E276" s="20"/>
      <c r="F276" s="20"/>
    </row>
    <row r="277" spans="1:6">
      <c r="A277" s="20"/>
      <c r="B277" s="20"/>
      <c r="C277" s="20"/>
      <c r="D277" s="20"/>
      <c r="E277" s="20"/>
      <c r="F277" s="20"/>
    </row>
    <row r="278" spans="1:6">
      <c r="A278" s="20"/>
      <c r="B278" s="20"/>
      <c r="C278" s="20"/>
      <c r="D278" s="20"/>
      <c r="E278" s="20"/>
      <c r="F278" s="20"/>
    </row>
    <row r="279" spans="1:6">
      <c r="A279" s="20"/>
      <c r="B279" s="20"/>
      <c r="C279" s="20"/>
      <c r="D279" s="20"/>
      <c r="E279" s="20"/>
      <c r="F279" s="20"/>
    </row>
    <row r="280" spans="1:6">
      <c r="A280" s="20"/>
      <c r="B280" s="20"/>
      <c r="C280" s="20"/>
      <c r="D280" s="20"/>
      <c r="E280" s="20"/>
      <c r="F280" s="20"/>
    </row>
    <row r="281" spans="1:6">
      <c r="A281" s="20"/>
      <c r="B281" s="20"/>
      <c r="C281" s="20"/>
      <c r="D281" s="20"/>
      <c r="E281" s="20"/>
      <c r="F281" s="20"/>
    </row>
    <row r="282" spans="1:6">
      <c r="A282" s="20"/>
      <c r="B282" s="20"/>
      <c r="C282" s="20"/>
      <c r="D282" s="20"/>
      <c r="E282" s="20"/>
      <c r="F282" s="20"/>
    </row>
    <row r="283" spans="1:6">
      <c r="A283" s="20"/>
      <c r="B283" s="20"/>
      <c r="C283" s="20"/>
      <c r="D283" s="20"/>
      <c r="E283" s="20"/>
      <c r="F283" s="20"/>
    </row>
    <row r="284" spans="1:6">
      <c r="A284" s="20"/>
      <c r="B284" s="20"/>
      <c r="C284" s="20"/>
      <c r="D284" s="20"/>
      <c r="E284" s="20"/>
      <c r="F284" s="20"/>
    </row>
    <row r="285" spans="1:6">
      <c r="A285" s="20"/>
      <c r="B285" s="20"/>
      <c r="C285" s="20"/>
      <c r="D285" s="20"/>
      <c r="E285" s="20"/>
      <c r="F285" s="20"/>
    </row>
    <row r="286" spans="1:6">
      <c r="A286" s="20"/>
      <c r="B286" s="20"/>
      <c r="C286" s="20"/>
      <c r="D286" s="20"/>
      <c r="E286" s="20"/>
      <c r="F286" s="20"/>
    </row>
    <row r="287" spans="1:6">
      <c r="A287" s="20"/>
      <c r="B287" s="20"/>
      <c r="C287" s="20"/>
      <c r="D287" s="20"/>
      <c r="E287" s="20"/>
      <c r="F287" s="20"/>
    </row>
    <row r="288" spans="1:6">
      <c r="A288" s="20"/>
      <c r="B288" s="20"/>
      <c r="C288" s="20"/>
      <c r="D288" s="20"/>
      <c r="E288" s="20"/>
      <c r="F288" s="20"/>
    </row>
    <row r="289" spans="1:6">
      <c r="A289" s="20"/>
      <c r="B289" s="20"/>
      <c r="C289" s="20"/>
      <c r="D289" s="20"/>
      <c r="E289" s="20"/>
      <c r="F289" s="20"/>
    </row>
    <row r="290" spans="1:6">
      <c r="A290" s="20"/>
      <c r="B290" s="20"/>
      <c r="C290" s="20"/>
      <c r="D290" s="20"/>
      <c r="E290" s="20"/>
      <c r="F290" s="20"/>
    </row>
    <row r="291" spans="1:6">
      <c r="A291" s="20"/>
      <c r="B291" s="20"/>
      <c r="C291" s="20"/>
      <c r="D291" s="20"/>
      <c r="E291" s="20"/>
      <c r="F291" s="20"/>
    </row>
    <row r="292" spans="1:6">
      <c r="A292" s="20"/>
      <c r="B292" s="20"/>
      <c r="C292" s="20"/>
      <c r="D292" s="20"/>
      <c r="E292" s="20"/>
      <c r="F292" s="20"/>
    </row>
    <row r="293" spans="1:6">
      <c r="A293" s="20"/>
      <c r="B293" s="20"/>
      <c r="C293" s="20"/>
      <c r="D293" s="20"/>
      <c r="E293" s="20"/>
      <c r="F293" s="20"/>
    </row>
    <row r="294" spans="1:6">
      <c r="A294" s="20"/>
      <c r="B294" s="20"/>
      <c r="C294" s="20"/>
      <c r="D294" s="20"/>
      <c r="E294" s="20"/>
      <c r="F294" s="20"/>
    </row>
    <row r="295" spans="1:6">
      <c r="A295" s="20"/>
      <c r="B295" s="20"/>
      <c r="C295" s="20"/>
      <c r="D295" s="20"/>
      <c r="E295" s="20"/>
      <c r="F295" s="20"/>
    </row>
    <row r="296" spans="1:6">
      <c r="A296" s="20"/>
      <c r="B296" s="20"/>
      <c r="C296" s="20"/>
      <c r="D296" s="20"/>
      <c r="E296" s="20"/>
      <c r="F296" s="20"/>
    </row>
    <row r="297" spans="1:6">
      <c r="A297" s="20"/>
      <c r="B297" s="20"/>
      <c r="C297" s="20"/>
      <c r="D297" s="20"/>
      <c r="E297" s="20"/>
      <c r="F297" s="20"/>
    </row>
    <row r="298" spans="1:6">
      <c r="A298" s="20"/>
      <c r="B298" s="20"/>
      <c r="C298" s="20"/>
      <c r="D298" s="20"/>
      <c r="E298" s="20"/>
      <c r="F298" s="20"/>
    </row>
    <row r="299" spans="1:6">
      <c r="A299" s="20"/>
      <c r="B299" s="20"/>
      <c r="C299" s="20"/>
      <c r="D299" s="20"/>
      <c r="E299" s="20"/>
      <c r="F299" s="20"/>
    </row>
    <row r="300" spans="1:6">
      <c r="A300" s="20"/>
      <c r="B300" s="20"/>
      <c r="C300" s="20"/>
      <c r="D300" s="20"/>
      <c r="E300" s="20"/>
      <c r="F300" s="20"/>
    </row>
    <row r="301" spans="1:6">
      <c r="A301" s="20"/>
      <c r="B301" s="20"/>
      <c r="C301" s="20"/>
      <c r="D301" s="20"/>
      <c r="E301" s="20"/>
      <c r="F301" s="20"/>
    </row>
    <row r="302" spans="1:6">
      <c r="A302" s="20"/>
      <c r="B302" s="20"/>
      <c r="C302" s="20"/>
      <c r="D302" s="20"/>
      <c r="E302" s="20"/>
      <c r="F302" s="20"/>
    </row>
    <row r="303" spans="1:6">
      <c r="A303" s="20"/>
      <c r="B303" s="20"/>
      <c r="C303" s="20"/>
      <c r="D303" s="20"/>
      <c r="E303" s="20"/>
      <c r="F303" s="20"/>
    </row>
    <row r="304" spans="1:6">
      <c r="A304" s="20"/>
      <c r="B304" s="20"/>
      <c r="C304" s="20"/>
      <c r="D304" s="20"/>
      <c r="E304" s="20"/>
      <c r="F304" s="20"/>
    </row>
    <row r="305" spans="1:6">
      <c r="A305" s="20"/>
      <c r="B305" s="20"/>
      <c r="C305" s="20"/>
      <c r="D305" s="20"/>
      <c r="E305" s="20"/>
      <c r="F305" s="20"/>
    </row>
    <row r="306" spans="1:6">
      <c r="A306" s="20"/>
      <c r="B306" s="20"/>
      <c r="C306" s="20"/>
      <c r="D306" s="20"/>
      <c r="E306" s="20"/>
      <c r="F306" s="20"/>
    </row>
    <row r="307" spans="1:6">
      <c r="A307" s="20"/>
      <c r="B307" s="20"/>
      <c r="C307" s="20"/>
      <c r="D307" s="20"/>
      <c r="E307" s="20"/>
      <c r="F307" s="20"/>
    </row>
    <row r="308" spans="1:6">
      <c r="A308" s="20"/>
      <c r="B308" s="20"/>
      <c r="C308" s="20"/>
      <c r="D308" s="20"/>
      <c r="E308" s="20"/>
      <c r="F308" s="20"/>
    </row>
    <row r="309" spans="1:6">
      <c r="A309" s="20"/>
      <c r="B309" s="20"/>
      <c r="C309" s="20"/>
      <c r="D309" s="20"/>
      <c r="E309" s="20"/>
      <c r="F309" s="20"/>
    </row>
    <row r="310" spans="1:6">
      <c r="A310" s="20"/>
      <c r="B310" s="20"/>
      <c r="C310" s="20"/>
      <c r="D310" s="20"/>
      <c r="E310" s="20"/>
      <c r="F310" s="20"/>
    </row>
    <row r="311" spans="1:6">
      <c r="A311" s="20"/>
      <c r="B311" s="20"/>
      <c r="C311" s="20"/>
      <c r="D311" s="20"/>
      <c r="E311" s="20"/>
      <c r="F311" s="20"/>
    </row>
    <row r="312" spans="1:6">
      <c r="A312" s="20"/>
      <c r="B312" s="20"/>
      <c r="C312" s="20"/>
      <c r="D312" s="20"/>
      <c r="E312" s="20"/>
      <c r="F312" s="20"/>
    </row>
    <row r="313" spans="1:6">
      <c r="A313" s="20"/>
      <c r="B313" s="20"/>
      <c r="C313" s="20"/>
      <c r="D313" s="20"/>
      <c r="E313" s="20"/>
      <c r="F313" s="20"/>
    </row>
    <row r="314" spans="1:6">
      <c r="A314" s="20"/>
      <c r="B314" s="20"/>
      <c r="C314" s="20"/>
      <c r="D314" s="20"/>
      <c r="E314" s="20"/>
      <c r="F314" s="20"/>
    </row>
    <row r="315" spans="1:6">
      <c r="A315" s="20"/>
      <c r="B315" s="20"/>
      <c r="C315" s="20"/>
      <c r="D315" s="20"/>
      <c r="E315" s="20"/>
      <c r="F315" s="20"/>
    </row>
    <row r="316" spans="1:6">
      <c r="A316" s="20"/>
      <c r="B316" s="20"/>
      <c r="C316" s="20"/>
      <c r="D316" s="20"/>
      <c r="E316" s="20"/>
      <c r="F316" s="20"/>
    </row>
    <row r="317" spans="1:6">
      <c r="A317" s="20"/>
      <c r="B317" s="20"/>
      <c r="C317" s="20"/>
      <c r="D317" s="20"/>
      <c r="E317" s="20"/>
      <c r="F317" s="20"/>
    </row>
    <row r="318" spans="1:6">
      <c r="A318" s="20"/>
      <c r="B318" s="20"/>
      <c r="C318" s="20"/>
      <c r="D318" s="20"/>
      <c r="E318" s="20"/>
      <c r="F318" s="20"/>
    </row>
    <row r="319" spans="1:6">
      <c r="A319" s="20"/>
      <c r="B319" s="20"/>
      <c r="C319" s="20"/>
      <c r="D319" s="20"/>
      <c r="E319" s="20"/>
      <c r="F319" s="20"/>
    </row>
    <row r="320" spans="1:6">
      <c r="A320" s="20"/>
      <c r="B320" s="20"/>
      <c r="C320" s="20"/>
      <c r="D320" s="20"/>
      <c r="E320" s="20"/>
      <c r="F320" s="20"/>
    </row>
    <row r="321" spans="1:6">
      <c r="A321" s="20"/>
      <c r="B321" s="20"/>
      <c r="C321" s="20"/>
      <c r="D321" s="20"/>
      <c r="E321" s="20"/>
      <c r="F321" s="20"/>
    </row>
    <row r="322" spans="1:6">
      <c r="A322" s="20"/>
      <c r="B322" s="20"/>
      <c r="C322" s="20"/>
      <c r="D322" s="20"/>
      <c r="E322" s="20"/>
      <c r="F322" s="20"/>
    </row>
    <row r="323" spans="1:6">
      <c r="A323" s="20"/>
      <c r="B323" s="20"/>
      <c r="C323" s="20"/>
      <c r="D323" s="20"/>
      <c r="E323" s="20"/>
      <c r="F323" s="20"/>
    </row>
    <row r="324" spans="1:6">
      <c r="A324" s="20"/>
      <c r="B324" s="20"/>
      <c r="C324" s="20"/>
      <c r="D324" s="20"/>
      <c r="E324" s="20"/>
      <c r="F324" s="20"/>
    </row>
    <row r="325" spans="1:6">
      <c r="A325" s="20"/>
      <c r="B325" s="20"/>
      <c r="C325" s="20"/>
      <c r="D325" s="20"/>
      <c r="E325" s="20"/>
      <c r="F325" s="20"/>
    </row>
    <row r="326" spans="1:6">
      <c r="A326" s="20"/>
      <c r="B326" s="20"/>
      <c r="C326" s="20"/>
      <c r="D326" s="20"/>
      <c r="E326" s="20"/>
      <c r="F326" s="20"/>
    </row>
    <row r="327" spans="1:6">
      <c r="A327" s="20"/>
      <c r="B327" s="20"/>
      <c r="C327" s="20"/>
      <c r="D327" s="20"/>
      <c r="E327" s="20"/>
      <c r="F327" s="20"/>
    </row>
    <row r="328" spans="1:6">
      <c r="A328" s="20"/>
      <c r="B328" s="20"/>
      <c r="C328" s="20"/>
      <c r="D328" s="20"/>
      <c r="E328" s="20"/>
      <c r="F328" s="20"/>
    </row>
    <row r="329" spans="1:6">
      <c r="A329" s="20"/>
      <c r="B329" s="20"/>
      <c r="C329" s="20"/>
      <c r="D329" s="20"/>
      <c r="E329" s="20"/>
      <c r="F329" s="20"/>
    </row>
    <row r="330" spans="1:6">
      <c r="A330" s="20"/>
      <c r="B330" s="20"/>
      <c r="C330" s="20"/>
      <c r="D330" s="20"/>
      <c r="E330" s="20"/>
      <c r="F330" s="20"/>
    </row>
    <row r="331" spans="1:6">
      <c r="A331" s="20"/>
      <c r="B331" s="20"/>
      <c r="C331" s="20"/>
      <c r="D331" s="20"/>
      <c r="E331" s="20"/>
      <c r="F331" s="20"/>
    </row>
    <row r="332" spans="1:6">
      <c r="A332" s="20"/>
      <c r="B332" s="20"/>
      <c r="C332" s="20"/>
      <c r="D332" s="20"/>
      <c r="E332" s="20"/>
      <c r="F332" s="20"/>
    </row>
    <row r="333" spans="1:6">
      <c r="A333" s="20"/>
      <c r="B333" s="20"/>
      <c r="C333" s="20"/>
      <c r="D333" s="20"/>
      <c r="E333" s="20"/>
      <c r="F333" s="20"/>
    </row>
    <row r="334" spans="1:6">
      <c r="A334" s="20"/>
      <c r="B334" s="20"/>
      <c r="C334" s="20"/>
      <c r="D334" s="20"/>
      <c r="E334" s="20"/>
      <c r="F334" s="20"/>
    </row>
    <row r="335" spans="1:6">
      <c r="A335" s="20"/>
      <c r="B335" s="20"/>
      <c r="C335" s="20"/>
      <c r="D335" s="20"/>
      <c r="E335" s="20"/>
      <c r="F335" s="20"/>
    </row>
    <row r="336" spans="1:6">
      <c r="A336" s="20"/>
      <c r="B336" s="20"/>
      <c r="C336" s="20"/>
      <c r="D336" s="20"/>
      <c r="E336" s="20"/>
      <c r="F336" s="20"/>
    </row>
    <row r="337" spans="1:6">
      <c r="A337" s="20"/>
      <c r="B337" s="20"/>
      <c r="C337" s="20"/>
      <c r="D337" s="20"/>
      <c r="E337" s="20"/>
      <c r="F337" s="20"/>
    </row>
    <row r="338" spans="1:6">
      <c r="A338" s="20"/>
      <c r="B338" s="20"/>
      <c r="C338" s="20"/>
      <c r="D338" s="20"/>
      <c r="E338" s="20"/>
      <c r="F338" s="20"/>
    </row>
    <row r="339" spans="1:6">
      <c r="A339" s="20"/>
      <c r="B339" s="20"/>
      <c r="C339" s="20"/>
      <c r="D339" s="20"/>
      <c r="E339" s="20"/>
      <c r="F339" s="20"/>
    </row>
    <row r="340" spans="1:6">
      <c r="A340" s="20"/>
      <c r="B340" s="20"/>
      <c r="C340" s="20"/>
      <c r="D340" s="20"/>
      <c r="E340" s="20"/>
      <c r="F340" s="20"/>
    </row>
    <row r="341" spans="1:6">
      <c r="A341" s="20"/>
      <c r="B341" s="20"/>
      <c r="C341" s="20"/>
      <c r="D341" s="20"/>
      <c r="E341" s="20"/>
      <c r="F341" s="20"/>
    </row>
    <row r="342" spans="1:6">
      <c r="A342" s="20"/>
      <c r="B342" s="20"/>
      <c r="C342" s="20"/>
      <c r="D342" s="20"/>
      <c r="E342" s="20"/>
      <c r="F342" s="20"/>
    </row>
    <row r="343" spans="1:6">
      <c r="A343" s="20"/>
      <c r="B343" s="20"/>
      <c r="C343" s="20"/>
      <c r="D343" s="20"/>
      <c r="E343" s="20"/>
      <c r="F343" s="20"/>
    </row>
    <row r="344" spans="1:6">
      <c r="A344" s="20"/>
      <c r="B344" s="20"/>
      <c r="C344" s="20"/>
      <c r="D344" s="20"/>
      <c r="E344" s="20"/>
      <c r="F344" s="20"/>
    </row>
    <row r="345" spans="1:6">
      <c r="A345" s="20"/>
      <c r="B345" s="20"/>
      <c r="C345" s="20"/>
      <c r="D345" s="20"/>
      <c r="E345" s="20"/>
      <c r="F345" s="20"/>
    </row>
    <row r="346" spans="1:6">
      <c r="A346" s="20"/>
      <c r="B346" s="20"/>
      <c r="C346" s="20"/>
      <c r="D346" s="20"/>
      <c r="E346" s="20"/>
      <c r="F346" s="20"/>
    </row>
    <row r="347" spans="1:6">
      <c r="A347" s="20"/>
      <c r="B347" s="20"/>
      <c r="C347" s="20"/>
      <c r="D347" s="20"/>
      <c r="E347" s="20"/>
      <c r="F347" s="20"/>
    </row>
    <row r="348" spans="1:6">
      <c r="A348" s="20"/>
      <c r="B348" s="20"/>
      <c r="C348" s="20"/>
      <c r="D348" s="20"/>
      <c r="E348" s="20"/>
      <c r="F348" s="20"/>
    </row>
    <row r="349" spans="1:6">
      <c r="A349" s="20"/>
      <c r="B349" s="20"/>
      <c r="C349" s="20"/>
      <c r="D349" s="20"/>
      <c r="E349" s="20"/>
      <c r="F349" s="20"/>
    </row>
    <row r="350" spans="1:6">
      <c r="A350" s="20"/>
      <c r="B350" s="20"/>
      <c r="C350" s="20"/>
      <c r="D350" s="20"/>
      <c r="E350" s="20"/>
      <c r="F350" s="20"/>
    </row>
    <row r="351" spans="1:6">
      <c r="A351" s="20"/>
      <c r="B351" s="20"/>
      <c r="C351" s="20"/>
      <c r="D351" s="20"/>
      <c r="E351" s="20"/>
      <c r="F351" s="20"/>
    </row>
    <row r="352" spans="1:6">
      <c r="A352" s="20"/>
      <c r="B352" s="20"/>
      <c r="C352" s="20"/>
      <c r="D352" s="20"/>
      <c r="E352" s="20"/>
      <c r="F352" s="20"/>
    </row>
    <row r="353" spans="1:6">
      <c r="A353" s="20"/>
      <c r="B353" s="20"/>
      <c r="C353" s="20"/>
      <c r="D353" s="20"/>
      <c r="E353" s="20"/>
      <c r="F353" s="20"/>
    </row>
    <row r="354" spans="1:6">
      <c r="A354" s="20"/>
      <c r="B354" s="20"/>
      <c r="C354" s="20"/>
      <c r="D354" s="20"/>
      <c r="E354" s="20"/>
      <c r="F354" s="20"/>
    </row>
    <row r="355" spans="1:6">
      <c r="A355" s="20"/>
      <c r="B355" s="20"/>
      <c r="C355" s="20"/>
      <c r="D355" s="20"/>
      <c r="E355" s="20"/>
      <c r="F355" s="20"/>
    </row>
    <row r="356" spans="1:6">
      <c r="A356" s="20"/>
      <c r="B356" s="20"/>
      <c r="C356" s="20"/>
      <c r="D356" s="20"/>
      <c r="E356" s="20"/>
      <c r="F356" s="20"/>
    </row>
    <row r="357" spans="1:6">
      <c r="A357" s="20"/>
      <c r="B357" s="20"/>
      <c r="C357" s="20"/>
      <c r="D357" s="20"/>
      <c r="E357" s="20"/>
      <c r="F357" s="20"/>
    </row>
    <row r="358" spans="1:6">
      <c r="A358" s="20"/>
      <c r="B358" s="20"/>
      <c r="C358" s="20"/>
      <c r="D358" s="20"/>
      <c r="E358" s="20"/>
      <c r="F358" s="20"/>
    </row>
    <row r="359" spans="1:6">
      <c r="A359" s="20"/>
      <c r="B359" s="20"/>
      <c r="C359" s="20"/>
      <c r="D359" s="20"/>
      <c r="E359" s="20"/>
      <c r="F359" s="20"/>
    </row>
    <row r="360" spans="1:6">
      <c r="A360" s="20"/>
      <c r="B360" s="20"/>
      <c r="C360" s="20"/>
      <c r="D360" s="20"/>
      <c r="E360" s="20"/>
      <c r="F360" s="20"/>
    </row>
    <row r="361" spans="1:6">
      <c r="A361" s="20"/>
      <c r="B361" s="20"/>
      <c r="C361" s="20"/>
      <c r="D361" s="20"/>
      <c r="E361" s="20"/>
      <c r="F361" s="20"/>
    </row>
    <row r="362" spans="1:6">
      <c r="A362" s="20"/>
      <c r="B362" s="20"/>
      <c r="C362" s="20"/>
      <c r="D362" s="20"/>
      <c r="E362" s="20"/>
      <c r="F362" s="20"/>
    </row>
    <row r="363" spans="1:6">
      <c r="A363" s="20"/>
      <c r="B363" s="20"/>
      <c r="C363" s="20"/>
      <c r="D363" s="20"/>
      <c r="E363" s="20"/>
      <c r="F363" s="20"/>
    </row>
    <row r="364" spans="1:6">
      <c r="A364" s="20"/>
      <c r="B364" s="20"/>
      <c r="C364" s="20"/>
      <c r="D364" s="20"/>
      <c r="E364" s="20"/>
      <c r="F364" s="20"/>
    </row>
    <row r="365" spans="1:6">
      <c r="A365" s="20"/>
      <c r="B365" s="20"/>
      <c r="C365" s="20"/>
      <c r="D365" s="20"/>
      <c r="E365" s="20"/>
      <c r="F365" s="20"/>
    </row>
    <row r="366" spans="1:6">
      <c r="A366" s="20"/>
      <c r="B366" s="20"/>
      <c r="C366" s="20"/>
      <c r="D366" s="20"/>
      <c r="E366" s="20"/>
      <c r="F366" s="20"/>
    </row>
    <row r="367" spans="1:6">
      <c r="A367" s="20"/>
      <c r="B367" s="20"/>
      <c r="C367" s="20"/>
      <c r="D367" s="20"/>
      <c r="E367" s="20"/>
      <c r="F367" s="20"/>
    </row>
    <row r="368" spans="1:6">
      <c r="A368" s="20"/>
      <c r="B368" s="20"/>
      <c r="C368" s="20"/>
      <c r="D368" s="20"/>
      <c r="E368" s="20"/>
      <c r="F368" s="20"/>
    </row>
    <row r="369" spans="1:6">
      <c r="A369" s="20"/>
      <c r="B369" s="20"/>
      <c r="C369" s="20"/>
      <c r="D369" s="20"/>
      <c r="E369" s="20"/>
      <c r="F369" s="20"/>
    </row>
    <row r="370" spans="1:6">
      <c r="A370" s="20"/>
      <c r="B370" s="20"/>
      <c r="C370" s="20"/>
      <c r="D370" s="20"/>
      <c r="E370" s="20"/>
      <c r="F370" s="20"/>
    </row>
    <row r="371" spans="1:6">
      <c r="A371" s="20"/>
      <c r="B371" s="20"/>
      <c r="C371" s="20"/>
      <c r="D371" s="20"/>
      <c r="E371" s="20"/>
      <c r="F371" s="20"/>
    </row>
    <row r="372" spans="1:6">
      <c r="A372" s="20"/>
      <c r="B372" s="20"/>
      <c r="C372" s="20"/>
      <c r="D372" s="20"/>
      <c r="E372" s="20"/>
      <c r="F372" s="20"/>
    </row>
    <row r="373" spans="1:6">
      <c r="A373" s="20"/>
      <c r="B373" s="20"/>
      <c r="C373" s="20"/>
      <c r="D373" s="20"/>
      <c r="E373" s="20"/>
      <c r="F373" s="20"/>
    </row>
    <row r="374" spans="1:6">
      <c r="A374" s="20"/>
      <c r="B374" s="20"/>
      <c r="C374" s="20"/>
      <c r="D374" s="20"/>
      <c r="E374" s="20"/>
      <c r="F374" s="20"/>
    </row>
    <row r="375" spans="1:6">
      <c r="A375" s="20"/>
      <c r="B375" s="20"/>
      <c r="C375" s="20"/>
      <c r="D375" s="20"/>
      <c r="E375" s="20"/>
      <c r="F375" s="20"/>
    </row>
    <row r="376" spans="1:6">
      <c r="A376" s="20"/>
      <c r="B376" s="20"/>
      <c r="C376" s="20"/>
      <c r="D376" s="20"/>
      <c r="E376" s="20"/>
      <c r="F376" s="20"/>
    </row>
    <row r="377" spans="1:6">
      <c r="A377" s="20"/>
      <c r="B377" s="20"/>
      <c r="C377" s="20"/>
      <c r="D377" s="20"/>
      <c r="E377" s="20"/>
      <c r="F377" s="20"/>
    </row>
    <row r="378" spans="1:6">
      <c r="A378" s="20"/>
      <c r="B378" s="20"/>
      <c r="C378" s="20"/>
      <c r="D378" s="20"/>
      <c r="E378" s="20"/>
      <c r="F378" s="20"/>
    </row>
    <row r="379" spans="1:6">
      <c r="A379" s="20"/>
      <c r="B379" s="20"/>
      <c r="C379" s="20"/>
      <c r="D379" s="20"/>
      <c r="E379" s="20"/>
      <c r="F379" s="20"/>
    </row>
    <row r="380" spans="1:6">
      <c r="A380" s="20"/>
      <c r="B380" s="20"/>
      <c r="C380" s="20"/>
      <c r="D380" s="20"/>
      <c r="E380" s="20"/>
      <c r="F380" s="20"/>
    </row>
    <row r="381" spans="1:6">
      <c r="A381" s="20"/>
      <c r="B381" s="20"/>
      <c r="C381" s="20"/>
      <c r="D381" s="20"/>
      <c r="E381" s="20"/>
      <c r="F381" s="20"/>
    </row>
    <row r="382" spans="1:6">
      <c r="A382" s="20"/>
      <c r="B382" s="20"/>
      <c r="C382" s="20"/>
      <c r="D382" s="20"/>
      <c r="E382" s="20"/>
      <c r="F382" s="20"/>
    </row>
    <row r="383" spans="1:6">
      <c r="A383" s="20"/>
      <c r="B383" s="20"/>
      <c r="C383" s="20"/>
      <c r="D383" s="20"/>
      <c r="E383" s="20"/>
      <c r="F383" s="20"/>
    </row>
    <row r="384" spans="1:6">
      <c r="A384" s="20"/>
      <c r="B384" s="20"/>
      <c r="C384" s="20"/>
      <c r="D384" s="20"/>
      <c r="E384" s="20"/>
      <c r="F384" s="20"/>
    </row>
    <row r="385" spans="1:6">
      <c r="A385" s="20"/>
      <c r="B385" s="20"/>
      <c r="C385" s="20"/>
      <c r="D385" s="20"/>
      <c r="E385" s="20"/>
      <c r="F385" s="20"/>
    </row>
    <row r="386" spans="1:6">
      <c r="A386" s="20"/>
      <c r="B386" s="20"/>
      <c r="C386" s="20"/>
      <c r="D386" s="20"/>
      <c r="E386" s="20"/>
      <c r="F386" s="20"/>
    </row>
    <row r="387" spans="1:6">
      <c r="A387" s="20"/>
      <c r="B387" s="20"/>
      <c r="C387" s="20"/>
      <c r="D387" s="20"/>
      <c r="E387" s="20"/>
      <c r="F387" s="20"/>
    </row>
    <row r="388" spans="1:6">
      <c r="A388" s="20"/>
      <c r="B388" s="20"/>
      <c r="C388" s="20"/>
      <c r="D388" s="20"/>
      <c r="E388" s="20"/>
      <c r="F388" s="20"/>
    </row>
    <row r="389" spans="1:6">
      <c r="A389" s="20"/>
      <c r="B389" s="20"/>
      <c r="C389" s="20"/>
      <c r="D389" s="20"/>
      <c r="E389" s="20"/>
      <c r="F389" s="20"/>
    </row>
    <row r="390" spans="1:6">
      <c r="A390" s="20"/>
      <c r="B390" s="20"/>
      <c r="C390" s="20"/>
      <c r="D390" s="20"/>
      <c r="E390" s="20"/>
      <c r="F390" s="20"/>
    </row>
    <row r="391" spans="1:6">
      <c r="A391" s="20"/>
      <c r="B391" s="20"/>
      <c r="C391" s="20"/>
      <c r="D391" s="20"/>
      <c r="E391" s="20"/>
      <c r="F391" s="20"/>
    </row>
    <row r="392" spans="1:6">
      <c r="A392" s="20"/>
      <c r="B392" s="20"/>
      <c r="C392" s="20"/>
      <c r="D392" s="20"/>
      <c r="E392" s="20"/>
      <c r="F392" s="20"/>
    </row>
    <row r="393" spans="1:6">
      <c r="A393" s="20"/>
      <c r="B393" s="20"/>
      <c r="C393" s="20"/>
      <c r="D393" s="20"/>
      <c r="E393" s="20"/>
      <c r="F393" s="20"/>
    </row>
    <row r="394" spans="1:6">
      <c r="A394" s="20"/>
      <c r="B394" s="20"/>
      <c r="C394" s="20"/>
      <c r="D394" s="20"/>
      <c r="E394" s="20"/>
      <c r="F394" s="20"/>
    </row>
    <row r="395" spans="1:6">
      <c r="A395" s="20"/>
      <c r="B395" s="20"/>
      <c r="C395" s="20"/>
      <c r="D395" s="20"/>
      <c r="E395" s="20"/>
      <c r="F395" s="20"/>
    </row>
    <row r="396" spans="1:6">
      <c r="A396" s="20"/>
      <c r="B396" s="20"/>
      <c r="C396" s="20"/>
      <c r="D396" s="20"/>
      <c r="E396" s="20"/>
      <c r="F396" s="20"/>
    </row>
    <row r="397" spans="1:6">
      <c r="A397" s="20"/>
      <c r="B397" s="20"/>
      <c r="C397" s="20"/>
      <c r="D397" s="20"/>
      <c r="E397" s="20"/>
      <c r="F397" s="20"/>
    </row>
    <row r="398" spans="1:6">
      <c r="A398" s="20"/>
      <c r="B398" s="20"/>
      <c r="C398" s="20"/>
      <c r="D398" s="20"/>
      <c r="E398" s="20"/>
      <c r="F398" s="20"/>
    </row>
    <row r="399" spans="1:6">
      <c r="A399" s="20"/>
      <c r="B399" s="20"/>
      <c r="C399" s="20"/>
      <c r="D399" s="20"/>
      <c r="E399" s="20"/>
      <c r="F399" s="20"/>
    </row>
    <row r="400" spans="1:6">
      <c r="A400" s="20"/>
      <c r="B400" s="20"/>
      <c r="C400" s="20"/>
      <c r="D400" s="20"/>
      <c r="E400" s="20"/>
      <c r="F400" s="20"/>
    </row>
    <row r="401" spans="1:6">
      <c r="A401" s="20"/>
      <c r="B401" s="20"/>
      <c r="C401" s="20"/>
      <c r="D401" s="20"/>
      <c r="E401" s="20"/>
      <c r="F401" s="20"/>
    </row>
    <row r="402" spans="1:6">
      <c r="A402" s="20"/>
      <c r="B402" s="20"/>
      <c r="C402" s="20"/>
      <c r="D402" s="20"/>
      <c r="E402" s="20"/>
      <c r="F402" s="20"/>
    </row>
    <row r="403" spans="1:6">
      <c r="A403" s="20"/>
      <c r="B403" s="20"/>
      <c r="C403" s="20"/>
      <c r="D403" s="20"/>
      <c r="E403" s="20"/>
      <c r="F403" s="20"/>
    </row>
    <row r="404" spans="1:6">
      <c r="A404" s="20"/>
      <c r="B404" s="20"/>
      <c r="C404" s="20"/>
      <c r="D404" s="20"/>
      <c r="E404" s="20"/>
      <c r="F404" s="20"/>
    </row>
    <row r="405" spans="1:6">
      <c r="A405" s="20"/>
      <c r="B405" s="20"/>
      <c r="C405" s="20"/>
      <c r="D405" s="20"/>
      <c r="E405" s="20"/>
      <c r="F405" s="20"/>
    </row>
    <row r="406" spans="1:6">
      <c r="A406" s="20"/>
      <c r="B406" s="20"/>
      <c r="C406" s="20"/>
      <c r="D406" s="20"/>
      <c r="E406" s="20"/>
      <c r="F406" s="20"/>
    </row>
    <row r="407" spans="1:6">
      <c r="A407" s="20"/>
      <c r="B407" s="20"/>
      <c r="C407" s="20"/>
      <c r="D407" s="20"/>
      <c r="E407" s="20"/>
      <c r="F407" s="20"/>
    </row>
    <row r="408" spans="1:6">
      <c r="A408" s="20"/>
      <c r="B408" s="20"/>
      <c r="C408" s="20"/>
      <c r="D408" s="20"/>
      <c r="E408" s="20"/>
      <c r="F408" s="20"/>
    </row>
    <row r="409" spans="1:6">
      <c r="A409" s="20"/>
      <c r="B409" s="20"/>
      <c r="C409" s="20"/>
      <c r="D409" s="20"/>
      <c r="E409" s="20"/>
      <c r="F409" s="20"/>
    </row>
    <row r="410" spans="1:6">
      <c r="A410" s="20"/>
      <c r="B410" s="20"/>
      <c r="C410" s="20"/>
      <c r="D410" s="20"/>
      <c r="E410" s="20"/>
      <c r="F410" s="20"/>
    </row>
    <row r="411" spans="1:6">
      <c r="A411" s="20"/>
      <c r="B411" s="20"/>
      <c r="C411" s="20"/>
      <c r="D411" s="20"/>
      <c r="E411" s="20"/>
      <c r="F411" s="20"/>
    </row>
    <row r="412" spans="1:6">
      <c r="A412" s="20"/>
      <c r="B412" s="20"/>
      <c r="C412" s="20"/>
      <c r="D412" s="20"/>
      <c r="E412" s="20"/>
      <c r="F412" s="20"/>
    </row>
    <row r="413" spans="1:6">
      <c r="A413" s="20"/>
      <c r="B413" s="20"/>
      <c r="C413" s="20"/>
      <c r="D413" s="20"/>
      <c r="E413" s="20"/>
      <c r="F413" s="20"/>
    </row>
    <row r="414" spans="1:6">
      <c r="A414" s="20"/>
      <c r="B414" s="20"/>
      <c r="C414" s="20"/>
      <c r="D414" s="20"/>
      <c r="E414" s="20"/>
      <c r="F414" s="20"/>
    </row>
    <row r="415" spans="1:6">
      <c r="A415" s="20"/>
      <c r="B415" s="20"/>
      <c r="C415" s="20"/>
      <c r="D415" s="20"/>
      <c r="E415" s="20"/>
      <c r="F415" s="20"/>
    </row>
    <row r="416" spans="1:6">
      <c r="A416" s="20"/>
      <c r="B416" s="20"/>
      <c r="C416" s="20"/>
      <c r="D416" s="20"/>
      <c r="E416" s="20"/>
      <c r="F416" s="20"/>
    </row>
    <row r="417" spans="1:6">
      <c r="A417" s="20"/>
      <c r="B417" s="20"/>
      <c r="C417" s="20"/>
      <c r="D417" s="20"/>
      <c r="E417" s="20"/>
      <c r="F417" s="20"/>
    </row>
    <row r="418" spans="1:6">
      <c r="A418" s="20"/>
      <c r="B418" s="20"/>
      <c r="C418" s="20"/>
      <c r="D418" s="20"/>
      <c r="E418" s="20"/>
      <c r="F418" s="20"/>
    </row>
    <row r="419" spans="1:6">
      <c r="A419" s="20"/>
      <c r="B419" s="20"/>
      <c r="C419" s="20"/>
      <c r="D419" s="20"/>
      <c r="E419" s="20"/>
      <c r="F419" s="20"/>
    </row>
    <row r="420" spans="1:6">
      <c r="A420" s="20"/>
      <c r="B420" s="20"/>
      <c r="C420" s="20"/>
      <c r="D420" s="20"/>
      <c r="E420" s="20"/>
      <c r="F420" s="20"/>
    </row>
    <row r="421" spans="1:6">
      <c r="A421" s="20"/>
      <c r="B421" s="20"/>
      <c r="C421" s="20"/>
      <c r="D421" s="20"/>
      <c r="E421" s="20"/>
      <c r="F421" s="20"/>
    </row>
    <row r="422" spans="1:6">
      <c r="A422" s="20"/>
      <c r="B422" s="20"/>
      <c r="C422" s="20"/>
      <c r="D422" s="20"/>
      <c r="E422" s="20"/>
      <c r="F422" s="20"/>
    </row>
    <row r="423" spans="1:6">
      <c r="A423" s="20"/>
      <c r="B423" s="20"/>
      <c r="C423" s="20"/>
      <c r="D423" s="20"/>
      <c r="E423" s="20"/>
      <c r="F423" s="20"/>
    </row>
    <row r="424" spans="1:6">
      <c r="A424" s="20"/>
      <c r="B424" s="20"/>
      <c r="C424" s="20"/>
      <c r="D424" s="20"/>
      <c r="E424" s="20"/>
      <c r="F424" s="20"/>
    </row>
    <row r="425" spans="1:6">
      <c r="A425" s="20"/>
      <c r="B425" s="20"/>
      <c r="C425" s="20"/>
      <c r="D425" s="20"/>
      <c r="E425" s="20"/>
      <c r="F425" s="20"/>
    </row>
    <row r="426" spans="1:6">
      <c r="A426" s="20"/>
      <c r="B426" s="20"/>
      <c r="C426" s="20"/>
      <c r="D426" s="20"/>
      <c r="E426" s="20"/>
      <c r="F426" s="20"/>
    </row>
    <row r="427" spans="1:6">
      <c r="A427" s="20"/>
      <c r="B427" s="20"/>
      <c r="C427" s="20"/>
      <c r="D427" s="20"/>
      <c r="E427" s="20"/>
      <c r="F427" s="20"/>
    </row>
    <row r="428" spans="1:6">
      <c r="A428" s="20"/>
      <c r="B428" s="20"/>
      <c r="C428" s="20"/>
      <c r="D428" s="20"/>
      <c r="E428" s="20"/>
      <c r="F428" s="20"/>
    </row>
    <row r="429" spans="1:6">
      <c r="A429" s="20"/>
      <c r="B429" s="20"/>
      <c r="C429" s="20"/>
      <c r="D429" s="20"/>
      <c r="E429" s="20"/>
      <c r="F429" s="20"/>
    </row>
    <row r="430" spans="1:6">
      <c r="A430" s="20"/>
      <c r="B430" s="20"/>
      <c r="C430" s="20"/>
      <c r="D430" s="20"/>
      <c r="E430" s="20"/>
      <c r="F430" s="20"/>
    </row>
    <row r="431" spans="1:6">
      <c r="A431" s="20"/>
      <c r="B431" s="20"/>
      <c r="C431" s="20"/>
      <c r="D431" s="20"/>
      <c r="E431" s="20"/>
      <c r="F431" s="20"/>
    </row>
    <row r="432" spans="1:6">
      <c r="A432" s="20"/>
      <c r="B432" s="20"/>
      <c r="C432" s="20"/>
      <c r="D432" s="20"/>
      <c r="E432" s="20"/>
      <c r="F432" s="20"/>
    </row>
    <row r="433" spans="1:6">
      <c r="A433" s="20"/>
      <c r="B433" s="20"/>
      <c r="C433" s="20"/>
      <c r="D433" s="20"/>
      <c r="E433" s="20"/>
      <c r="F433" s="20"/>
    </row>
    <row r="434" spans="1:6">
      <c r="A434" s="20"/>
      <c r="B434" s="20"/>
      <c r="C434" s="20"/>
      <c r="D434" s="20"/>
      <c r="E434" s="20"/>
      <c r="F434" s="20"/>
    </row>
    <row r="435" spans="1:6">
      <c r="A435" s="20"/>
      <c r="B435" s="20"/>
      <c r="C435" s="20"/>
      <c r="D435" s="20"/>
      <c r="E435" s="20"/>
      <c r="F435" s="20"/>
    </row>
    <row r="436" spans="1:6">
      <c r="A436" s="20"/>
      <c r="B436" s="20"/>
      <c r="C436" s="20"/>
      <c r="D436" s="20"/>
      <c r="E436" s="20"/>
      <c r="F436" s="20"/>
    </row>
    <row r="437" spans="1:6">
      <c r="A437" s="20"/>
      <c r="B437" s="20"/>
      <c r="C437" s="20"/>
      <c r="D437" s="20"/>
      <c r="E437" s="20"/>
      <c r="F437" s="20"/>
    </row>
    <row r="438" spans="1:6">
      <c r="A438" s="20"/>
      <c r="B438" s="20"/>
      <c r="C438" s="20"/>
      <c r="D438" s="20"/>
      <c r="E438" s="20"/>
      <c r="F438" s="20"/>
    </row>
    <row r="439" spans="1:6">
      <c r="A439" s="20"/>
      <c r="B439" s="20"/>
      <c r="C439" s="20"/>
      <c r="D439" s="20"/>
      <c r="E439" s="20"/>
      <c r="F439" s="20"/>
    </row>
    <row r="440" spans="1:6">
      <c r="A440" s="20"/>
      <c r="B440" s="20"/>
      <c r="C440" s="20"/>
      <c r="D440" s="20"/>
      <c r="E440" s="20"/>
      <c r="F440" s="20"/>
    </row>
    <row r="441" spans="1:6">
      <c r="A441" s="20"/>
      <c r="B441" s="20"/>
      <c r="C441" s="20"/>
      <c r="D441" s="20"/>
      <c r="E441" s="20"/>
      <c r="F441" s="20"/>
    </row>
    <row r="442" spans="1:6">
      <c r="A442" s="20"/>
      <c r="B442" s="20"/>
      <c r="C442" s="20"/>
      <c r="D442" s="20"/>
      <c r="E442" s="20"/>
      <c r="F442" s="20"/>
    </row>
    <row r="443" spans="1:6">
      <c r="A443" s="20"/>
      <c r="B443" s="20"/>
      <c r="C443" s="20"/>
      <c r="D443" s="20"/>
      <c r="E443" s="20"/>
      <c r="F443" s="20"/>
    </row>
    <row r="444" spans="1:6">
      <c r="A444" s="20"/>
      <c r="B444" s="20"/>
      <c r="C444" s="20"/>
      <c r="D444" s="20"/>
      <c r="E444" s="20"/>
      <c r="F444" s="20"/>
    </row>
    <row r="445" spans="1:6">
      <c r="A445" s="20"/>
      <c r="B445" s="20"/>
      <c r="C445" s="20"/>
      <c r="D445" s="20"/>
      <c r="E445" s="20"/>
      <c r="F445" s="20"/>
    </row>
    <row r="446" spans="1:6">
      <c r="A446" s="20"/>
      <c r="B446" s="20"/>
      <c r="C446" s="20"/>
      <c r="D446" s="20"/>
      <c r="E446" s="20"/>
      <c r="F446" s="20"/>
    </row>
    <row r="447" spans="1:6">
      <c r="A447" s="20"/>
      <c r="B447" s="20"/>
      <c r="C447" s="20"/>
      <c r="D447" s="20"/>
      <c r="E447" s="20"/>
      <c r="F447" s="20"/>
    </row>
    <row r="448" spans="1:6">
      <c r="A448" s="20"/>
      <c r="B448" s="20"/>
      <c r="C448" s="20"/>
      <c r="D448" s="20"/>
      <c r="E448" s="20"/>
      <c r="F448" s="20"/>
    </row>
    <row r="449" spans="1:6">
      <c r="A449" s="20"/>
      <c r="B449" s="20"/>
      <c r="C449" s="20"/>
      <c r="D449" s="20"/>
      <c r="E449" s="20"/>
      <c r="F449" s="20"/>
    </row>
    <row r="450" spans="1:6">
      <c r="A450" s="20"/>
      <c r="B450" s="20"/>
      <c r="C450" s="20"/>
      <c r="D450" s="20"/>
      <c r="E450" s="20"/>
      <c r="F450" s="20"/>
    </row>
    <row r="451" spans="1:6">
      <c r="A451" s="20"/>
      <c r="B451" s="20"/>
      <c r="C451" s="20"/>
      <c r="D451" s="20"/>
      <c r="E451" s="20"/>
      <c r="F451" s="20"/>
    </row>
    <row r="452" spans="1:6">
      <c r="A452" s="20"/>
      <c r="B452" s="20"/>
      <c r="C452" s="20"/>
      <c r="D452" s="20"/>
      <c r="E452" s="20"/>
      <c r="F452" s="20"/>
    </row>
    <row r="453" spans="1:6">
      <c r="A453" s="20"/>
      <c r="B453" s="20"/>
      <c r="C453" s="20"/>
      <c r="D453" s="20"/>
      <c r="E453" s="20"/>
      <c r="F453" s="20"/>
    </row>
    <row r="454" spans="1:6">
      <c r="A454" s="20"/>
      <c r="B454" s="20"/>
      <c r="C454" s="20"/>
      <c r="D454" s="20"/>
      <c r="E454" s="20"/>
      <c r="F454" s="20"/>
    </row>
    <row r="455" spans="1:6">
      <c r="A455" s="20"/>
      <c r="B455" s="20"/>
      <c r="C455" s="20"/>
      <c r="D455" s="20"/>
      <c r="E455" s="20"/>
      <c r="F455" s="20"/>
    </row>
    <row r="456" spans="1:6">
      <c r="A456" s="20"/>
      <c r="B456" s="20"/>
      <c r="C456" s="20"/>
      <c r="D456" s="20"/>
      <c r="E456" s="20"/>
      <c r="F456" s="20"/>
    </row>
    <row r="457" spans="1:6">
      <c r="A457" s="20"/>
      <c r="B457" s="20"/>
      <c r="C457" s="20"/>
      <c r="D457" s="20"/>
      <c r="E457" s="20"/>
      <c r="F457" s="20"/>
    </row>
    <row r="458" spans="1:6">
      <c r="A458" s="20"/>
      <c r="B458" s="20"/>
      <c r="C458" s="20"/>
      <c r="D458" s="20"/>
      <c r="E458" s="20"/>
      <c r="F458" s="20"/>
    </row>
    <row r="459" spans="1:6">
      <c r="A459" s="20"/>
      <c r="B459" s="20"/>
      <c r="C459" s="20"/>
      <c r="D459" s="20"/>
      <c r="E459" s="20"/>
      <c r="F459" s="20"/>
    </row>
    <row r="460" spans="1:6">
      <c r="A460" s="20"/>
      <c r="B460" s="20"/>
      <c r="C460" s="20"/>
      <c r="D460" s="20"/>
      <c r="E460" s="20"/>
      <c r="F460" s="20"/>
    </row>
    <row r="461" spans="1:6">
      <c r="A461" s="20"/>
      <c r="B461" s="20"/>
      <c r="C461" s="20"/>
      <c r="D461" s="20"/>
      <c r="E461" s="20"/>
      <c r="F461" s="20"/>
    </row>
    <row r="462" spans="1:6">
      <c r="A462" s="20"/>
      <c r="B462" s="20"/>
      <c r="C462" s="20"/>
      <c r="D462" s="20"/>
      <c r="E462" s="20"/>
      <c r="F462" s="20"/>
    </row>
    <row r="463" spans="1:6">
      <c r="A463" s="20"/>
      <c r="B463" s="20"/>
      <c r="C463" s="20"/>
      <c r="D463" s="20"/>
      <c r="E463" s="20"/>
      <c r="F463" s="20"/>
    </row>
    <row r="464" spans="1:6">
      <c r="A464" s="20"/>
      <c r="B464" s="20"/>
      <c r="C464" s="20"/>
      <c r="D464" s="20"/>
      <c r="E464" s="20"/>
      <c r="F464" s="20"/>
    </row>
    <row r="465" spans="1:6">
      <c r="A465" s="20"/>
      <c r="B465" s="20"/>
      <c r="C465" s="20"/>
      <c r="D465" s="20"/>
      <c r="E465" s="20"/>
      <c r="F465" s="20"/>
    </row>
    <row r="466" spans="1:6">
      <c r="A466" s="20"/>
      <c r="B466" s="20"/>
      <c r="C466" s="20"/>
      <c r="D466" s="20"/>
      <c r="E466" s="20"/>
      <c r="F466" s="20"/>
    </row>
    <row r="467" spans="1:6">
      <c r="A467" s="20"/>
      <c r="B467" s="20"/>
      <c r="C467" s="20"/>
      <c r="D467" s="20"/>
      <c r="E467" s="20"/>
      <c r="F467" s="20"/>
    </row>
    <row r="468" spans="1:6">
      <c r="A468" s="20"/>
      <c r="B468" s="20"/>
      <c r="C468" s="20"/>
      <c r="D468" s="20"/>
      <c r="E468" s="20"/>
      <c r="F468" s="20"/>
    </row>
    <row r="469" spans="1:6">
      <c r="A469" s="20"/>
      <c r="B469" s="20"/>
      <c r="C469" s="20"/>
      <c r="D469" s="20"/>
      <c r="E469" s="20"/>
      <c r="F469" s="20"/>
    </row>
    <row r="470" spans="1:6">
      <c r="A470" s="20"/>
      <c r="B470" s="20"/>
      <c r="C470" s="20"/>
      <c r="D470" s="20"/>
      <c r="E470" s="20"/>
      <c r="F470" s="20"/>
    </row>
    <row r="471" spans="1:6">
      <c r="A471" s="20"/>
      <c r="B471" s="20"/>
      <c r="C471" s="20"/>
      <c r="D471" s="20"/>
      <c r="E471" s="20"/>
      <c r="F471" s="20"/>
    </row>
    <row r="472" spans="1:6">
      <c r="A472" s="20"/>
      <c r="B472" s="20"/>
      <c r="C472" s="20"/>
      <c r="D472" s="20"/>
      <c r="E472" s="20"/>
      <c r="F472" s="20"/>
    </row>
    <row r="473" spans="1:6">
      <c r="A473" s="20"/>
      <c r="B473" s="20"/>
      <c r="C473" s="20"/>
      <c r="D473" s="20"/>
      <c r="E473" s="20"/>
      <c r="F473" s="20"/>
    </row>
    <row r="474" spans="1:6">
      <c r="A474" s="20"/>
      <c r="B474" s="20"/>
      <c r="C474" s="20"/>
      <c r="D474" s="20"/>
      <c r="E474" s="20"/>
      <c r="F474" s="20"/>
    </row>
    <row r="475" spans="1:6">
      <c r="A475" s="20"/>
      <c r="B475" s="20"/>
      <c r="C475" s="20"/>
      <c r="D475" s="20"/>
      <c r="E475" s="20"/>
      <c r="F475" s="20"/>
    </row>
    <row r="476" spans="1:6">
      <c r="A476" s="20"/>
      <c r="B476" s="20"/>
      <c r="C476" s="20"/>
      <c r="D476" s="20"/>
      <c r="E476" s="20"/>
      <c r="F476" s="20"/>
    </row>
    <row r="477" spans="1:6">
      <c r="A477" s="20"/>
      <c r="B477" s="20"/>
      <c r="C477" s="20"/>
      <c r="D477" s="20"/>
      <c r="E477" s="20"/>
      <c r="F477" s="20"/>
    </row>
    <row r="478" spans="1:6">
      <c r="A478" s="20"/>
      <c r="B478" s="20"/>
      <c r="C478" s="20"/>
      <c r="D478" s="20"/>
      <c r="E478" s="20"/>
      <c r="F478" s="20"/>
    </row>
    <row r="479" spans="1:6">
      <c r="A479" s="20"/>
      <c r="B479" s="20"/>
      <c r="C479" s="20"/>
      <c r="D479" s="20"/>
      <c r="E479" s="20"/>
      <c r="F479" s="20"/>
    </row>
    <row r="480" spans="1:6">
      <c r="A480" s="20"/>
      <c r="B480" s="20"/>
      <c r="C480" s="20"/>
      <c r="D480" s="20"/>
      <c r="E480" s="20"/>
      <c r="F480" s="20"/>
    </row>
    <row r="481" spans="1:6">
      <c r="A481" s="20"/>
      <c r="B481" s="20"/>
      <c r="C481" s="20"/>
      <c r="D481" s="20"/>
      <c r="E481" s="20"/>
      <c r="F481" s="20"/>
    </row>
    <row r="482" spans="1:6">
      <c r="A482" s="20"/>
      <c r="B482" s="20"/>
      <c r="C482" s="20"/>
      <c r="D482" s="20"/>
      <c r="E482" s="20"/>
      <c r="F482" s="20"/>
    </row>
    <row r="483" spans="1:6">
      <c r="A483" s="20"/>
      <c r="B483" s="20"/>
      <c r="C483" s="20"/>
      <c r="D483" s="20"/>
      <c r="E483" s="20"/>
      <c r="F483" s="20"/>
    </row>
    <row r="484" spans="1:6">
      <c r="A484" s="20"/>
      <c r="B484" s="20"/>
      <c r="C484" s="20"/>
      <c r="D484" s="20"/>
      <c r="E484" s="20"/>
      <c r="F484" s="20"/>
    </row>
    <row r="485" spans="1:6">
      <c r="A485" s="20"/>
      <c r="B485" s="20"/>
      <c r="C485" s="20"/>
      <c r="D485" s="20"/>
      <c r="E485" s="20"/>
      <c r="F485" s="20"/>
    </row>
    <row r="486" spans="1:6">
      <c r="A486" s="20"/>
      <c r="B486" s="20"/>
      <c r="C486" s="20"/>
      <c r="D486" s="20"/>
      <c r="E486" s="20"/>
      <c r="F486" s="20"/>
    </row>
    <row r="487" spans="1:6">
      <c r="A487" s="20"/>
      <c r="B487" s="20"/>
      <c r="C487" s="20"/>
      <c r="D487" s="20"/>
      <c r="E487" s="20"/>
      <c r="F487" s="20"/>
    </row>
    <row r="488" spans="1:6">
      <c r="A488" s="20"/>
      <c r="B488" s="20"/>
      <c r="C488" s="20"/>
      <c r="D488" s="20"/>
      <c r="E488" s="20"/>
      <c r="F488" s="20"/>
    </row>
    <row r="489" spans="1:6">
      <c r="A489" s="20"/>
      <c r="B489" s="20"/>
      <c r="C489" s="20"/>
      <c r="D489" s="20"/>
      <c r="E489" s="20"/>
      <c r="F489" s="20"/>
    </row>
    <row r="490" spans="1:6">
      <c r="A490" s="20"/>
      <c r="B490" s="20"/>
      <c r="C490" s="20"/>
      <c r="D490" s="20"/>
      <c r="E490" s="20"/>
      <c r="F490" s="20"/>
    </row>
    <row r="491" spans="1:6">
      <c r="A491" s="20"/>
      <c r="B491" s="20"/>
      <c r="C491" s="20"/>
      <c r="D491" s="20"/>
      <c r="E491" s="20"/>
      <c r="F491" s="20"/>
    </row>
    <row r="492" spans="1:6">
      <c r="A492" s="20"/>
      <c r="B492" s="20"/>
      <c r="C492" s="20"/>
      <c r="D492" s="20"/>
      <c r="E492" s="20"/>
      <c r="F492" s="20"/>
    </row>
    <row r="493" spans="1:6">
      <c r="A493" s="20"/>
      <c r="B493" s="20"/>
      <c r="C493" s="20"/>
      <c r="D493" s="20"/>
      <c r="E493" s="20"/>
      <c r="F493" s="20"/>
    </row>
    <row r="494" spans="1:6">
      <c r="A494" s="20"/>
      <c r="B494" s="20"/>
      <c r="C494" s="20"/>
      <c r="D494" s="20"/>
      <c r="E494" s="20"/>
      <c r="F494" s="20"/>
    </row>
    <row r="495" spans="1:6">
      <c r="A495" s="20"/>
      <c r="B495" s="20"/>
      <c r="C495" s="20"/>
      <c r="D495" s="20"/>
      <c r="E495" s="20"/>
      <c r="F495" s="20"/>
    </row>
    <row r="496" spans="1:6">
      <c r="A496" s="20"/>
      <c r="B496" s="20"/>
      <c r="C496" s="20"/>
      <c r="D496" s="20"/>
      <c r="E496" s="20"/>
      <c r="F496" s="20"/>
    </row>
    <row r="497" spans="1:6">
      <c r="A497" s="20"/>
      <c r="B497" s="20"/>
      <c r="C497" s="20"/>
      <c r="D497" s="20"/>
      <c r="E497" s="20"/>
      <c r="F497" s="20"/>
    </row>
    <row r="498" spans="1:6">
      <c r="A498" s="20"/>
      <c r="B498" s="20"/>
      <c r="C498" s="20"/>
      <c r="D498" s="20"/>
      <c r="E498" s="20"/>
      <c r="F498" s="20"/>
    </row>
    <row r="499" spans="1:6">
      <c r="A499" s="20"/>
      <c r="B499" s="20"/>
      <c r="C499" s="20"/>
      <c r="D499" s="20"/>
      <c r="E499" s="20"/>
      <c r="F499" s="20"/>
    </row>
    <row r="500" spans="1:6">
      <c r="A500" s="20"/>
      <c r="B500" s="20"/>
      <c r="C500" s="20"/>
      <c r="D500" s="20"/>
      <c r="E500" s="20"/>
      <c r="F500" s="20"/>
    </row>
    <row r="501" spans="1:6">
      <c r="A501" s="20"/>
      <c r="B501" s="20"/>
      <c r="C501" s="20"/>
      <c r="D501" s="20"/>
      <c r="E501" s="20"/>
      <c r="F501" s="20"/>
    </row>
    <row r="502" spans="1:6">
      <c r="A502" s="20"/>
      <c r="B502" s="20"/>
      <c r="C502" s="20"/>
      <c r="D502" s="20"/>
      <c r="E502" s="20"/>
      <c r="F502" s="20"/>
    </row>
    <row r="503" spans="1:6">
      <c r="A503" s="20"/>
      <c r="B503" s="20"/>
      <c r="C503" s="20"/>
      <c r="D503" s="20"/>
      <c r="E503" s="20"/>
      <c r="F503" s="20"/>
    </row>
    <row r="504" spans="1:6">
      <c r="A504" s="20"/>
      <c r="B504" s="20"/>
      <c r="C504" s="20"/>
      <c r="D504" s="20"/>
      <c r="E504" s="20"/>
      <c r="F504" s="20"/>
    </row>
    <row r="505" spans="1:6">
      <c r="A505" s="20"/>
      <c r="B505" s="20"/>
      <c r="C505" s="20"/>
      <c r="D505" s="20"/>
      <c r="E505" s="20"/>
      <c r="F505" s="20"/>
    </row>
    <row r="506" spans="1:6">
      <c r="A506" s="20"/>
      <c r="B506" s="20"/>
      <c r="C506" s="20"/>
      <c r="D506" s="20"/>
      <c r="E506" s="20"/>
      <c r="F506" s="20"/>
    </row>
    <row r="507" spans="1:6">
      <c r="A507" s="20"/>
      <c r="B507" s="20"/>
      <c r="C507" s="20"/>
      <c r="D507" s="20"/>
      <c r="E507" s="20"/>
      <c r="F507" s="20"/>
    </row>
    <row r="508" spans="1:6">
      <c r="A508" s="20"/>
      <c r="B508" s="20"/>
      <c r="C508" s="20"/>
      <c r="D508" s="20"/>
      <c r="E508" s="20"/>
      <c r="F508" s="20"/>
    </row>
    <row r="509" spans="1:6">
      <c r="A509" s="20"/>
      <c r="B509" s="20"/>
      <c r="C509" s="20"/>
      <c r="D509" s="20"/>
      <c r="E509" s="20"/>
      <c r="F509" s="20"/>
    </row>
    <row r="510" spans="1:6">
      <c r="A510" s="20"/>
      <c r="B510" s="20"/>
      <c r="C510" s="20"/>
      <c r="D510" s="20"/>
      <c r="E510" s="20"/>
      <c r="F510" s="20"/>
    </row>
    <row r="511" spans="1:6">
      <c r="A511" s="20"/>
      <c r="B511" s="20"/>
      <c r="C511" s="20"/>
      <c r="D511" s="20"/>
      <c r="E511" s="20"/>
      <c r="F511" s="20"/>
    </row>
    <row r="512" spans="1:6">
      <c r="A512" s="20"/>
      <c r="B512" s="20"/>
      <c r="C512" s="20"/>
      <c r="D512" s="20"/>
      <c r="E512" s="20"/>
      <c r="F512" s="20"/>
    </row>
    <row r="513" spans="1:6">
      <c r="A513" s="20"/>
      <c r="B513" s="20"/>
      <c r="C513" s="20"/>
      <c r="D513" s="20"/>
      <c r="E513" s="20"/>
      <c r="F513" s="20"/>
    </row>
    <row r="514" spans="1:6">
      <c r="A514" s="20"/>
      <c r="B514" s="20"/>
      <c r="C514" s="20"/>
      <c r="D514" s="20"/>
      <c r="E514" s="20"/>
      <c r="F514" s="20"/>
    </row>
    <row r="515" spans="1:6">
      <c r="A515" s="20"/>
      <c r="B515" s="20"/>
      <c r="C515" s="20"/>
      <c r="D515" s="20"/>
      <c r="E515" s="20"/>
      <c r="F515" s="20"/>
    </row>
    <row r="516" spans="1:6">
      <c r="A516" s="20"/>
      <c r="B516" s="20"/>
      <c r="C516" s="20"/>
      <c r="D516" s="20"/>
      <c r="E516" s="20"/>
      <c r="F516" s="20"/>
    </row>
    <row r="517" spans="1:6">
      <c r="A517" s="20"/>
      <c r="B517" s="20"/>
      <c r="C517" s="20"/>
      <c r="D517" s="20"/>
      <c r="E517" s="20"/>
      <c r="F517" s="20"/>
    </row>
    <row r="518" spans="1:6">
      <c r="A518" s="20"/>
      <c r="B518" s="20"/>
      <c r="C518" s="20"/>
      <c r="D518" s="20"/>
      <c r="E518" s="20"/>
      <c r="F518" s="20"/>
    </row>
    <row r="519" spans="1:6">
      <c r="A519" s="20"/>
      <c r="B519" s="20"/>
      <c r="C519" s="20"/>
      <c r="D519" s="20"/>
      <c r="E519" s="20"/>
      <c r="F519" s="20"/>
    </row>
    <row r="520" spans="1:6">
      <c r="A520" s="20"/>
      <c r="B520" s="20"/>
      <c r="C520" s="20"/>
      <c r="D520" s="20"/>
      <c r="E520" s="20"/>
      <c r="F520" s="20"/>
    </row>
    <row r="521" spans="1:6">
      <c r="A521" s="20"/>
      <c r="B521" s="20"/>
      <c r="C521" s="20"/>
      <c r="D521" s="20"/>
      <c r="E521" s="20"/>
      <c r="F521" s="20"/>
    </row>
    <row r="522" spans="1:6">
      <c r="A522" s="20"/>
      <c r="B522" s="20"/>
      <c r="C522" s="20"/>
      <c r="D522" s="20"/>
      <c r="E522" s="20"/>
      <c r="F522" s="20"/>
    </row>
    <row r="523" spans="1:6">
      <c r="A523" s="20"/>
      <c r="B523" s="20"/>
      <c r="C523" s="20"/>
      <c r="D523" s="20"/>
      <c r="E523" s="20"/>
      <c r="F523" s="20"/>
    </row>
    <row r="524" spans="1:6">
      <c r="A524" s="20"/>
      <c r="B524" s="20"/>
      <c r="C524" s="20"/>
      <c r="D524" s="20"/>
      <c r="E524" s="20"/>
      <c r="F524" s="20"/>
    </row>
    <row r="525" spans="1:6">
      <c r="A525" s="20"/>
      <c r="B525" s="20"/>
      <c r="C525" s="20"/>
      <c r="D525" s="20"/>
      <c r="E525" s="20"/>
      <c r="F525" s="20"/>
    </row>
    <row r="526" spans="1:6">
      <c r="A526" s="20"/>
      <c r="B526" s="20"/>
      <c r="C526" s="20"/>
      <c r="D526" s="20"/>
      <c r="E526" s="20"/>
      <c r="F526" s="20"/>
    </row>
    <row r="527" spans="1:6">
      <c r="A527" s="20"/>
      <c r="B527" s="20"/>
      <c r="C527" s="20"/>
      <c r="D527" s="20"/>
      <c r="E527" s="20"/>
      <c r="F527" s="20"/>
    </row>
    <row r="528" spans="1:6">
      <c r="A528" s="20"/>
      <c r="B528" s="20"/>
      <c r="C528" s="20"/>
      <c r="D528" s="20"/>
      <c r="E528" s="20"/>
      <c r="F528" s="20"/>
    </row>
    <row r="529" spans="1:6">
      <c r="A529" s="20"/>
      <c r="B529" s="20"/>
      <c r="C529" s="20"/>
      <c r="D529" s="20"/>
      <c r="E529" s="20"/>
      <c r="F529" s="20"/>
    </row>
    <row r="530" spans="1:6">
      <c r="A530" s="20"/>
      <c r="B530" s="20"/>
      <c r="C530" s="20"/>
      <c r="D530" s="20"/>
      <c r="E530" s="20"/>
      <c r="F530" s="20"/>
    </row>
    <row r="531" spans="1:6">
      <c r="A531" s="20"/>
      <c r="B531" s="20"/>
      <c r="C531" s="20"/>
      <c r="D531" s="20"/>
      <c r="E531" s="20"/>
      <c r="F531" s="20"/>
    </row>
    <row r="532" spans="1:6">
      <c r="A532" s="20"/>
      <c r="B532" s="20"/>
      <c r="C532" s="20"/>
      <c r="D532" s="20"/>
      <c r="E532" s="20"/>
      <c r="F532" s="20"/>
    </row>
    <row r="533" spans="1:6">
      <c r="A533" s="20"/>
      <c r="B533" s="20"/>
      <c r="C533" s="20"/>
      <c r="D533" s="20"/>
      <c r="E533" s="20"/>
      <c r="F533" s="20"/>
    </row>
    <row r="534" spans="1:6">
      <c r="A534" s="20"/>
      <c r="B534" s="20"/>
      <c r="C534" s="20"/>
      <c r="D534" s="20"/>
      <c r="E534" s="20"/>
      <c r="F534" s="20"/>
    </row>
    <row r="535" spans="1:6">
      <c r="A535" s="20"/>
      <c r="B535" s="20"/>
      <c r="C535" s="20"/>
      <c r="D535" s="20"/>
      <c r="E535" s="20"/>
      <c r="F535" s="20"/>
    </row>
    <row r="536" spans="1:6">
      <c r="A536" s="20"/>
      <c r="B536" s="20"/>
      <c r="C536" s="20"/>
      <c r="D536" s="20"/>
      <c r="E536" s="20"/>
      <c r="F536" s="20"/>
    </row>
    <row r="537" spans="1:6">
      <c r="A537" s="20"/>
      <c r="B537" s="20"/>
      <c r="C537" s="20"/>
      <c r="D537" s="20"/>
      <c r="E537" s="20"/>
      <c r="F537" s="20"/>
    </row>
    <row r="538" spans="1:6">
      <c r="A538" s="20"/>
      <c r="B538" s="20"/>
      <c r="C538" s="20"/>
      <c r="D538" s="20"/>
      <c r="E538" s="20"/>
      <c r="F538" s="20"/>
    </row>
    <row r="539" spans="1:6">
      <c r="A539" s="20"/>
      <c r="B539" s="20"/>
      <c r="C539" s="20"/>
      <c r="D539" s="20"/>
      <c r="E539" s="20"/>
      <c r="F539" s="20"/>
    </row>
    <row r="540" spans="1:6">
      <c r="A540" s="20"/>
      <c r="B540" s="20"/>
      <c r="C540" s="20"/>
      <c r="D540" s="20"/>
      <c r="E540" s="20"/>
      <c r="F540" s="20"/>
    </row>
    <row r="541" spans="1:6">
      <c r="A541" s="20"/>
      <c r="B541" s="20"/>
      <c r="C541" s="20"/>
      <c r="D541" s="20"/>
      <c r="E541" s="20"/>
      <c r="F541" s="20"/>
    </row>
    <row r="542" spans="1:6">
      <c r="A542" s="20"/>
      <c r="B542" s="20"/>
      <c r="C542" s="20"/>
      <c r="D542" s="20"/>
      <c r="E542" s="20"/>
      <c r="F542" s="20"/>
    </row>
    <row r="543" spans="1:6">
      <c r="A543" s="20"/>
      <c r="B543" s="20"/>
      <c r="C543" s="20"/>
      <c r="D543" s="20"/>
      <c r="E543" s="20"/>
      <c r="F543" s="20"/>
    </row>
    <row r="544" spans="1:6">
      <c r="A544" s="20"/>
      <c r="B544" s="20"/>
      <c r="C544" s="20"/>
      <c r="D544" s="20"/>
      <c r="E544" s="20"/>
      <c r="F544" s="20"/>
    </row>
    <row r="545" spans="1:6">
      <c r="A545" s="20"/>
      <c r="B545" s="20"/>
      <c r="C545" s="20"/>
      <c r="D545" s="20"/>
      <c r="E545" s="20"/>
      <c r="F545" s="20"/>
    </row>
    <row r="546" spans="1:6">
      <c r="A546" s="20"/>
      <c r="B546" s="20"/>
      <c r="C546" s="20"/>
      <c r="D546" s="20"/>
      <c r="E546" s="20"/>
      <c r="F546" s="20"/>
    </row>
    <row r="547" spans="1:6">
      <c r="A547" s="20"/>
      <c r="B547" s="20"/>
      <c r="C547" s="20"/>
      <c r="D547" s="20"/>
      <c r="E547" s="20"/>
      <c r="F547" s="20"/>
    </row>
    <row r="548" spans="1:6">
      <c r="A548" s="20"/>
      <c r="B548" s="20"/>
      <c r="C548" s="20"/>
      <c r="D548" s="20"/>
      <c r="E548" s="20"/>
      <c r="F548" s="20"/>
    </row>
    <row r="549" spans="1:6">
      <c r="A549" s="20"/>
      <c r="B549" s="20"/>
      <c r="C549" s="20"/>
      <c r="D549" s="20"/>
      <c r="E549" s="20"/>
      <c r="F549" s="20"/>
    </row>
    <row r="550" spans="1:6">
      <c r="A550" s="20"/>
      <c r="B550" s="20"/>
      <c r="C550" s="20"/>
      <c r="D550" s="20"/>
      <c r="E550" s="20"/>
      <c r="F550" s="20"/>
    </row>
    <row r="551" spans="1:6">
      <c r="A551" s="20"/>
      <c r="B551" s="20"/>
      <c r="C551" s="20"/>
      <c r="D551" s="20"/>
      <c r="E551" s="20"/>
      <c r="F551" s="20"/>
    </row>
    <row r="552" spans="1:6">
      <c r="A552" s="20"/>
      <c r="B552" s="20"/>
      <c r="C552" s="20"/>
      <c r="D552" s="20"/>
      <c r="E552" s="20"/>
      <c r="F552" s="20"/>
    </row>
    <row r="553" spans="1:6">
      <c r="A553" s="20"/>
      <c r="B553" s="20"/>
      <c r="C553" s="20"/>
      <c r="D553" s="20"/>
      <c r="E553" s="20"/>
      <c r="F553" s="20"/>
    </row>
    <row r="554" spans="1:6">
      <c r="A554" s="20"/>
      <c r="B554" s="20"/>
      <c r="C554" s="20"/>
      <c r="D554" s="20"/>
      <c r="E554" s="20"/>
      <c r="F554" s="20"/>
    </row>
    <row r="555" spans="1:6">
      <c r="A555" s="20"/>
      <c r="B555" s="20"/>
      <c r="C555" s="20"/>
      <c r="D555" s="20"/>
      <c r="E555" s="20"/>
      <c r="F555" s="20"/>
    </row>
    <row r="556" spans="1:6">
      <c r="A556" s="20"/>
      <c r="B556" s="20"/>
      <c r="C556" s="20"/>
      <c r="D556" s="20"/>
      <c r="E556" s="20"/>
      <c r="F556" s="20"/>
    </row>
    <row r="557" spans="1:6">
      <c r="A557" s="20"/>
      <c r="B557" s="20"/>
      <c r="C557" s="20"/>
      <c r="D557" s="20"/>
      <c r="E557" s="20"/>
      <c r="F557" s="20"/>
    </row>
    <row r="558" spans="1:6">
      <c r="A558" s="20"/>
      <c r="B558" s="20"/>
      <c r="C558" s="20"/>
      <c r="D558" s="20"/>
      <c r="E558" s="20"/>
      <c r="F558" s="20"/>
    </row>
    <row r="559" spans="1:6">
      <c r="A559" s="20"/>
      <c r="B559" s="20"/>
      <c r="C559" s="20"/>
      <c r="D559" s="20"/>
      <c r="E559" s="20"/>
      <c r="F559" s="20"/>
    </row>
    <row r="560" spans="1:6">
      <c r="A560" s="20"/>
      <c r="B560" s="20"/>
      <c r="C560" s="20"/>
      <c r="D560" s="20"/>
      <c r="E560" s="20"/>
      <c r="F560" s="20"/>
    </row>
    <row r="561" spans="1:6">
      <c r="A561" s="20"/>
      <c r="B561" s="20"/>
      <c r="C561" s="20"/>
      <c r="D561" s="20"/>
      <c r="E561" s="20"/>
      <c r="F561" s="20"/>
    </row>
    <row r="562" spans="1:6">
      <c r="A562" s="20"/>
      <c r="B562" s="20"/>
      <c r="C562" s="20"/>
      <c r="D562" s="20"/>
      <c r="E562" s="20"/>
      <c r="F562" s="20"/>
    </row>
    <row r="563" spans="1:6">
      <c r="A563" s="20"/>
      <c r="B563" s="20"/>
      <c r="C563" s="20"/>
      <c r="D563" s="20"/>
      <c r="E563" s="20"/>
      <c r="F563" s="20"/>
    </row>
    <row r="564" spans="1:6">
      <c r="A564" s="20"/>
      <c r="B564" s="20"/>
      <c r="C564" s="20"/>
      <c r="D564" s="20"/>
      <c r="E564" s="20"/>
      <c r="F564" s="20"/>
    </row>
    <row r="565" spans="1:6">
      <c r="A565" s="20"/>
      <c r="B565" s="20"/>
      <c r="C565" s="20"/>
      <c r="D565" s="20"/>
      <c r="E565" s="20"/>
      <c r="F565" s="20"/>
    </row>
    <row r="566" spans="1:6">
      <c r="A566" s="20"/>
      <c r="B566" s="20"/>
      <c r="C566" s="20"/>
      <c r="D566" s="20"/>
      <c r="E566" s="20"/>
      <c r="F566" s="20"/>
    </row>
    <row r="567" spans="1:6">
      <c r="A567" s="20"/>
      <c r="B567" s="20"/>
      <c r="C567" s="20"/>
      <c r="D567" s="20"/>
      <c r="E567" s="20"/>
      <c r="F567" s="20"/>
    </row>
    <row r="568" spans="1:6">
      <c r="A568" s="20"/>
      <c r="B568" s="20"/>
      <c r="C568" s="20"/>
      <c r="D568" s="20"/>
      <c r="E568" s="20"/>
      <c r="F568" s="20"/>
    </row>
    <row r="569" spans="1:6">
      <c r="A569" s="20"/>
      <c r="B569" s="20"/>
      <c r="C569" s="20"/>
      <c r="D569" s="20"/>
      <c r="E569" s="20"/>
      <c r="F569" s="20"/>
    </row>
    <row r="570" spans="1:6">
      <c r="A570" s="20"/>
      <c r="B570" s="20"/>
      <c r="C570" s="20"/>
      <c r="D570" s="20"/>
      <c r="E570" s="20"/>
      <c r="F570" s="20"/>
    </row>
    <row r="571" spans="1:6">
      <c r="A571" s="20"/>
      <c r="B571" s="20"/>
      <c r="C571" s="20"/>
      <c r="D571" s="20"/>
      <c r="E571" s="20"/>
      <c r="F571" s="20"/>
    </row>
    <row r="572" spans="1:6">
      <c r="A572" s="20"/>
      <c r="B572" s="20"/>
      <c r="C572" s="20"/>
      <c r="D572" s="20"/>
      <c r="E572" s="20"/>
      <c r="F572" s="20"/>
    </row>
    <row r="573" spans="1:6">
      <c r="A573" s="20"/>
      <c r="B573" s="20"/>
      <c r="C573" s="20"/>
      <c r="D573" s="20"/>
      <c r="E573" s="20"/>
      <c r="F573" s="20"/>
    </row>
    <row r="574" spans="1:6">
      <c r="A574" s="20"/>
      <c r="B574" s="20"/>
      <c r="C574" s="20"/>
      <c r="D574" s="20"/>
      <c r="E574" s="20"/>
      <c r="F574" s="20"/>
    </row>
    <row r="575" spans="1:6">
      <c r="A575" s="20"/>
      <c r="B575" s="20"/>
      <c r="C575" s="20"/>
      <c r="D575" s="20"/>
      <c r="E575" s="20"/>
      <c r="F575" s="20"/>
    </row>
    <row r="576" spans="1:6">
      <c r="A576" s="20"/>
      <c r="B576" s="20"/>
      <c r="C576" s="20"/>
      <c r="D576" s="20"/>
      <c r="E576" s="20"/>
      <c r="F576" s="20"/>
    </row>
    <row r="577" spans="1:6">
      <c r="A577" s="20"/>
      <c r="B577" s="20"/>
      <c r="C577" s="20"/>
      <c r="D577" s="20"/>
      <c r="E577" s="20"/>
      <c r="F577" s="20"/>
    </row>
    <row r="578" spans="1:6">
      <c r="A578" s="20"/>
      <c r="B578" s="20"/>
      <c r="C578" s="20"/>
      <c r="D578" s="20"/>
      <c r="E578" s="20"/>
      <c r="F578" s="20"/>
    </row>
    <row r="579" spans="1:6">
      <c r="A579" s="20"/>
      <c r="B579" s="20"/>
      <c r="C579" s="20"/>
      <c r="D579" s="20"/>
      <c r="E579" s="20"/>
      <c r="F579" s="20"/>
    </row>
    <row r="580" spans="1:6">
      <c r="A580" s="20"/>
      <c r="B580" s="20"/>
      <c r="C580" s="20"/>
      <c r="D580" s="20"/>
      <c r="E580" s="20"/>
      <c r="F580" s="20"/>
    </row>
    <row r="581" spans="1:6">
      <c r="A581" s="20"/>
      <c r="B581" s="20"/>
      <c r="C581" s="20"/>
      <c r="D581" s="20"/>
      <c r="E581" s="20"/>
      <c r="F581" s="20"/>
    </row>
    <row r="582" spans="1:6">
      <c r="A582" s="20"/>
      <c r="B582" s="20"/>
      <c r="C582" s="20"/>
      <c r="D582" s="20"/>
      <c r="E582" s="20"/>
      <c r="F582" s="20"/>
    </row>
    <row r="583" spans="1:6">
      <c r="A583" s="20"/>
      <c r="B583" s="20"/>
      <c r="C583" s="20"/>
      <c r="D583" s="20"/>
      <c r="E583" s="20"/>
      <c r="F583" s="20"/>
    </row>
    <row r="584" spans="1:6">
      <c r="A584" s="20"/>
      <c r="B584" s="20"/>
      <c r="C584" s="20"/>
      <c r="D584" s="20"/>
      <c r="E584" s="20"/>
      <c r="F584" s="20"/>
    </row>
    <row r="585" spans="1:6">
      <c r="A585" s="20"/>
      <c r="B585" s="20"/>
      <c r="C585" s="20"/>
      <c r="D585" s="20"/>
      <c r="E585" s="20"/>
      <c r="F585" s="20"/>
    </row>
    <row r="586" spans="1:6">
      <c r="A586" s="20"/>
      <c r="B586" s="20"/>
      <c r="C586" s="20"/>
      <c r="D586" s="20"/>
      <c r="E586" s="20"/>
      <c r="F586" s="20"/>
    </row>
    <row r="587" spans="1:6">
      <c r="A587" s="20"/>
      <c r="B587" s="20"/>
      <c r="C587" s="20"/>
      <c r="D587" s="20"/>
      <c r="E587" s="20"/>
      <c r="F587" s="20"/>
    </row>
    <row r="588" spans="1:6">
      <c r="A588" s="20"/>
      <c r="B588" s="20"/>
      <c r="C588" s="20"/>
      <c r="D588" s="20"/>
      <c r="E588" s="20"/>
      <c r="F588" s="20"/>
    </row>
    <row r="589" spans="1:6">
      <c r="A589" s="20"/>
      <c r="B589" s="20"/>
      <c r="C589" s="20"/>
      <c r="D589" s="20"/>
      <c r="E589" s="20"/>
      <c r="F589" s="20"/>
    </row>
    <row r="590" spans="1:6">
      <c r="A590" s="20"/>
      <c r="B590" s="20"/>
      <c r="C590" s="20"/>
      <c r="D590" s="20"/>
      <c r="E590" s="20"/>
      <c r="F590" s="20"/>
    </row>
    <row r="591" spans="1:6">
      <c r="A591" s="20"/>
      <c r="B591" s="20"/>
      <c r="C591" s="20"/>
      <c r="D591" s="20"/>
      <c r="E591" s="20"/>
      <c r="F591" s="20"/>
    </row>
    <row r="592" spans="1:6">
      <c r="A592" s="20"/>
      <c r="B592" s="20"/>
      <c r="C592" s="20"/>
      <c r="D592" s="20"/>
      <c r="E592" s="20"/>
      <c r="F592" s="20"/>
    </row>
    <row r="593" spans="1:6">
      <c r="A593" s="20"/>
      <c r="B593" s="20"/>
      <c r="C593" s="20"/>
      <c r="D593" s="20"/>
      <c r="E593" s="20"/>
      <c r="F593" s="20"/>
    </row>
    <row r="594" spans="1:6">
      <c r="A594" s="20"/>
      <c r="B594" s="20"/>
      <c r="C594" s="20"/>
      <c r="D594" s="20"/>
      <c r="E594" s="20"/>
      <c r="F594" s="20"/>
    </row>
    <row r="595" spans="1:6">
      <c r="A595" s="20"/>
      <c r="B595" s="20"/>
      <c r="C595" s="20"/>
      <c r="D595" s="20"/>
      <c r="E595" s="20"/>
      <c r="F595" s="20"/>
    </row>
    <row r="596" spans="1:6">
      <c r="A596" s="20"/>
      <c r="B596" s="20"/>
      <c r="C596" s="20"/>
      <c r="D596" s="20"/>
      <c r="E596" s="20"/>
      <c r="F596" s="20"/>
    </row>
    <row r="597" spans="1:6">
      <c r="A597" s="20"/>
      <c r="B597" s="20"/>
      <c r="C597" s="20"/>
      <c r="D597" s="20"/>
      <c r="E597" s="20"/>
      <c r="F597" s="20"/>
    </row>
    <row r="598" spans="1:6">
      <c r="A598" s="20"/>
      <c r="B598" s="20"/>
      <c r="C598" s="20"/>
      <c r="D598" s="20"/>
      <c r="E598" s="20"/>
      <c r="F598" s="20"/>
    </row>
    <row r="599" spans="1:6">
      <c r="A599" s="20"/>
      <c r="B599" s="20"/>
      <c r="C599" s="20"/>
      <c r="D599" s="20"/>
      <c r="E599" s="20"/>
      <c r="F599" s="20"/>
    </row>
    <row r="600" spans="1:6">
      <c r="A600" s="20"/>
      <c r="B600" s="20"/>
      <c r="C600" s="20"/>
      <c r="D600" s="20"/>
      <c r="E600" s="20"/>
      <c r="F600" s="20"/>
    </row>
    <row r="601" spans="1:6">
      <c r="A601" s="20"/>
      <c r="B601" s="20"/>
      <c r="C601" s="20"/>
      <c r="D601" s="20"/>
      <c r="E601" s="20"/>
      <c r="F601" s="20"/>
    </row>
    <row r="602" spans="1:6">
      <c r="A602" s="20"/>
      <c r="B602" s="20"/>
      <c r="C602" s="20"/>
      <c r="D602" s="20"/>
      <c r="E602" s="20"/>
      <c r="F602" s="20"/>
    </row>
    <row r="603" spans="1:6">
      <c r="A603" s="20"/>
      <c r="B603" s="20"/>
      <c r="C603" s="20"/>
      <c r="D603" s="20"/>
      <c r="E603" s="20"/>
      <c r="F603" s="20"/>
    </row>
    <row r="604" spans="1:6">
      <c r="A604" s="20"/>
      <c r="B604" s="20"/>
      <c r="C604" s="20"/>
      <c r="D604" s="20"/>
      <c r="E604" s="20"/>
      <c r="F604" s="20"/>
    </row>
    <row r="605" spans="1:6">
      <c r="A605" s="20"/>
      <c r="B605" s="20"/>
      <c r="C605" s="20"/>
      <c r="D605" s="20"/>
      <c r="E605" s="20"/>
      <c r="F605" s="20"/>
    </row>
    <row r="606" spans="1:6">
      <c r="A606" s="20"/>
      <c r="B606" s="20"/>
      <c r="C606" s="20"/>
      <c r="D606" s="20"/>
      <c r="E606" s="20"/>
      <c r="F606" s="20"/>
    </row>
    <row r="607" spans="1:6">
      <c r="A607" s="20"/>
      <c r="B607" s="20"/>
      <c r="C607" s="20"/>
      <c r="D607" s="20"/>
      <c r="E607" s="20"/>
      <c r="F607" s="20"/>
    </row>
    <row r="608" spans="1:6">
      <c r="A608" s="20"/>
      <c r="B608" s="20"/>
      <c r="C608" s="20"/>
      <c r="D608" s="20"/>
      <c r="E608" s="20"/>
      <c r="F608" s="20"/>
    </row>
    <row r="609" spans="1:6">
      <c r="A609" s="20"/>
      <c r="B609" s="20"/>
      <c r="C609" s="20"/>
      <c r="D609" s="20"/>
      <c r="E609" s="20"/>
      <c r="F609" s="20"/>
    </row>
    <row r="610" spans="1:6">
      <c r="A610" s="20"/>
      <c r="B610" s="20"/>
      <c r="C610" s="20"/>
      <c r="D610" s="20"/>
      <c r="E610" s="20"/>
      <c r="F610" s="20"/>
    </row>
    <row r="611" spans="1:6">
      <c r="A611" s="20"/>
      <c r="B611" s="20"/>
      <c r="C611" s="20"/>
      <c r="D611" s="20"/>
      <c r="E611" s="20"/>
      <c r="F611" s="20"/>
    </row>
    <row r="612" spans="1:6">
      <c r="A612" s="20"/>
      <c r="B612" s="20"/>
      <c r="C612" s="20"/>
      <c r="D612" s="20"/>
      <c r="E612" s="20"/>
      <c r="F612" s="20"/>
    </row>
    <row r="613" spans="1:6">
      <c r="A613" s="20"/>
      <c r="B613" s="20"/>
      <c r="C613" s="20"/>
      <c r="D613" s="20"/>
      <c r="E613" s="20"/>
      <c r="F613" s="20"/>
    </row>
    <row r="614" spans="1:6">
      <c r="A614" s="20"/>
      <c r="B614" s="20"/>
      <c r="C614" s="20"/>
      <c r="D614" s="20"/>
      <c r="E614" s="20"/>
      <c r="F614" s="20"/>
    </row>
    <row r="615" spans="1:6">
      <c r="A615" s="20"/>
      <c r="B615" s="20"/>
      <c r="C615" s="20"/>
      <c r="D615" s="20"/>
      <c r="E615" s="20"/>
      <c r="F615" s="20"/>
    </row>
    <row r="616" spans="1:6">
      <c r="A616" s="20"/>
      <c r="B616" s="20"/>
      <c r="C616" s="20"/>
      <c r="D616" s="20"/>
      <c r="E616" s="20"/>
      <c r="F616" s="20"/>
    </row>
    <row r="617" spans="1:6">
      <c r="A617" s="20"/>
      <c r="B617" s="20"/>
      <c r="C617" s="20"/>
      <c r="D617" s="20"/>
      <c r="E617" s="20"/>
      <c r="F617" s="20"/>
    </row>
    <row r="618" spans="1:6">
      <c r="A618" s="20"/>
      <c r="B618" s="20"/>
      <c r="C618" s="20"/>
      <c r="D618" s="20"/>
      <c r="E618" s="20"/>
      <c r="F618" s="20"/>
    </row>
    <row r="619" spans="1:6">
      <c r="A619" s="20"/>
      <c r="B619" s="20"/>
      <c r="C619" s="20"/>
      <c r="D619" s="20"/>
      <c r="E619" s="20"/>
      <c r="F619" s="20"/>
    </row>
    <row r="620" spans="1:6">
      <c r="A620" s="20"/>
      <c r="B620" s="20"/>
      <c r="C620" s="20"/>
      <c r="D620" s="20"/>
      <c r="E620" s="20"/>
      <c r="F620" s="20"/>
    </row>
    <row r="621" spans="1:6">
      <c r="A621" s="20"/>
      <c r="B621" s="20"/>
      <c r="C621" s="20"/>
      <c r="D621" s="20"/>
      <c r="E621" s="20"/>
      <c r="F621" s="20"/>
    </row>
    <row r="622" spans="1:6">
      <c r="A622" s="20"/>
      <c r="B622" s="20"/>
      <c r="C622" s="20"/>
      <c r="D622" s="20"/>
      <c r="E622" s="20"/>
      <c r="F622" s="20"/>
    </row>
    <row r="623" spans="1:6">
      <c r="A623" s="20"/>
      <c r="B623" s="20"/>
      <c r="C623" s="20"/>
      <c r="D623" s="20"/>
      <c r="E623" s="20"/>
      <c r="F623" s="20"/>
    </row>
    <row r="624" spans="1:6">
      <c r="A624" s="20"/>
      <c r="B624" s="20"/>
      <c r="C624" s="20"/>
      <c r="D624" s="20"/>
      <c r="E624" s="20"/>
      <c r="F624" s="20"/>
    </row>
    <row r="625" spans="1:6">
      <c r="A625" s="20"/>
      <c r="B625" s="20"/>
      <c r="C625" s="20"/>
      <c r="D625" s="20"/>
      <c r="E625" s="20"/>
      <c r="F625" s="20"/>
    </row>
    <row r="626" spans="1:6">
      <c r="A626" s="20"/>
      <c r="B626" s="20"/>
      <c r="C626" s="20"/>
      <c r="D626" s="20"/>
      <c r="E626" s="20"/>
      <c r="F626" s="20"/>
    </row>
    <row r="627" spans="1:6">
      <c r="A627" s="20"/>
      <c r="B627" s="20"/>
      <c r="C627" s="20"/>
      <c r="D627" s="20"/>
      <c r="E627" s="20"/>
      <c r="F627" s="20"/>
    </row>
    <row r="628" spans="1:6">
      <c r="A628" s="20"/>
      <c r="B628" s="20"/>
      <c r="C628" s="20"/>
      <c r="D628" s="20"/>
      <c r="E628" s="20"/>
      <c r="F628" s="20"/>
    </row>
    <row r="629" spans="1:6">
      <c r="A629" s="20"/>
      <c r="B629" s="20"/>
      <c r="C629" s="20"/>
      <c r="D629" s="20"/>
      <c r="E629" s="20"/>
      <c r="F629" s="20"/>
    </row>
    <row r="630" spans="1:6">
      <c r="A630" s="20"/>
      <c r="B630" s="20"/>
      <c r="C630" s="20"/>
      <c r="D630" s="20"/>
      <c r="E630" s="20"/>
      <c r="F630" s="20"/>
    </row>
    <row r="631" spans="1:6">
      <c r="A631" s="20"/>
      <c r="B631" s="20"/>
      <c r="C631" s="20"/>
      <c r="D631" s="20"/>
      <c r="E631" s="20"/>
      <c r="F631" s="20"/>
    </row>
    <row r="632" spans="1:6">
      <c r="A632" s="20"/>
      <c r="B632" s="20"/>
      <c r="C632" s="20"/>
      <c r="D632" s="20"/>
      <c r="E632" s="20"/>
      <c r="F632" s="20"/>
    </row>
    <row r="633" spans="1:6">
      <c r="A633" s="20"/>
      <c r="B633" s="20"/>
      <c r="C633" s="20"/>
      <c r="D633" s="20"/>
      <c r="E633" s="20"/>
      <c r="F633" s="20"/>
    </row>
    <row r="634" spans="1:6">
      <c r="A634" s="20"/>
      <c r="B634" s="20"/>
      <c r="C634" s="20"/>
      <c r="D634" s="20"/>
      <c r="E634" s="20"/>
      <c r="F634" s="20"/>
    </row>
    <row r="635" spans="1:6">
      <c r="A635" s="20"/>
      <c r="B635" s="20"/>
      <c r="C635" s="20"/>
      <c r="D635" s="20"/>
      <c r="E635" s="20"/>
      <c r="F635" s="20"/>
    </row>
    <row r="636" spans="1:6">
      <c r="A636" s="20"/>
      <c r="B636" s="20"/>
      <c r="C636" s="20"/>
      <c r="D636" s="20"/>
      <c r="E636" s="20"/>
      <c r="F636" s="20"/>
    </row>
    <row r="637" spans="1:6">
      <c r="A637" s="20"/>
      <c r="B637" s="20"/>
      <c r="C637" s="20"/>
      <c r="D637" s="20"/>
      <c r="E637" s="20"/>
      <c r="F637" s="20"/>
    </row>
    <row r="638" spans="1:6">
      <c r="A638" s="20"/>
      <c r="B638" s="20"/>
      <c r="C638" s="20"/>
      <c r="D638" s="20"/>
      <c r="E638" s="20"/>
      <c r="F638" s="20"/>
    </row>
    <row r="639" spans="1:6">
      <c r="A639" s="20"/>
      <c r="B639" s="20"/>
      <c r="C639" s="20"/>
      <c r="D639" s="20"/>
      <c r="E639" s="20"/>
      <c r="F639" s="20"/>
    </row>
    <row r="640" spans="1:6">
      <c r="A640" s="20"/>
      <c r="B640" s="20"/>
      <c r="C640" s="20"/>
      <c r="D640" s="20"/>
      <c r="E640" s="20"/>
      <c r="F640" s="20"/>
    </row>
    <row r="641" spans="1:6">
      <c r="A641" s="20"/>
      <c r="B641" s="20"/>
      <c r="C641" s="20"/>
      <c r="D641" s="20"/>
      <c r="E641" s="20"/>
      <c r="F641" s="20"/>
    </row>
    <row r="642" spans="1:6">
      <c r="A642" s="20"/>
      <c r="B642" s="20"/>
      <c r="C642" s="20"/>
      <c r="D642" s="20"/>
      <c r="E642" s="20"/>
      <c r="F642" s="20"/>
    </row>
    <row r="643" spans="1:6">
      <c r="A643" s="20"/>
      <c r="B643" s="20"/>
      <c r="C643" s="20"/>
      <c r="D643" s="20"/>
      <c r="E643" s="20"/>
      <c r="F643" s="20"/>
    </row>
    <row r="644" spans="1:6">
      <c r="A644" s="20"/>
      <c r="B644" s="20"/>
      <c r="C644" s="20"/>
      <c r="D644" s="20"/>
      <c r="E644" s="20"/>
      <c r="F644" s="20"/>
    </row>
    <row r="645" spans="1:6">
      <c r="A645" s="20"/>
      <c r="B645" s="20"/>
      <c r="C645" s="20"/>
      <c r="D645" s="20"/>
      <c r="E645" s="20"/>
      <c r="F645" s="20"/>
    </row>
    <row r="646" spans="1:6">
      <c r="A646" s="20"/>
      <c r="B646" s="20"/>
      <c r="C646" s="20"/>
      <c r="D646" s="20"/>
      <c r="E646" s="20"/>
      <c r="F646" s="20"/>
    </row>
    <row r="647" spans="1:6">
      <c r="A647" s="20"/>
      <c r="B647" s="20"/>
      <c r="C647" s="20"/>
      <c r="D647" s="20"/>
      <c r="E647" s="20"/>
      <c r="F647" s="20"/>
    </row>
    <row r="648" spans="1:6">
      <c r="A648" s="20"/>
      <c r="B648" s="20"/>
      <c r="C648" s="20"/>
      <c r="D648" s="20"/>
      <c r="E648" s="20"/>
      <c r="F648" s="20"/>
    </row>
    <row r="649" spans="1:6">
      <c r="A649" s="20"/>
      <c r="B649" s="20"/>
      <c r="C649" s="20"/>
      <c r="D649" s="20"/>
      <c r="E649" s="20"/>
      <c r="F649" s="20"/>
    </row>
    <row r="650" spans="1:6">
      <c r="A650" s="20"/>
      <c r="B650" s="20"/>
      <c r="C650" s="20"/>
      <c r="D650" s="20"/>
      <c r="E650" s="20"/>
      <c r="F650" s="20"/>
    </row>
    <row r="651" spans="1:6">
      <c r="A651" s="20"/>
      <c r="B651" s="20"/>
      <c r="C651" s="20"/>
      <c r="D651" s="20"/>
      <c r="E651" s="20"/>
      <c r="F651" s="20"/>
    </row>
    <row r="652" spans="1:6">
      <c r="A652" s="20"/>
      <c r="B652" s="20"/>
      <c r="C652" s="20"/>
      <c r="D652" s="20"/>
      <c r="E652" s="20"/>
      <c r="F652" s="20"/>
    </row>
    <row r="653" spans="1:6">
      <c r="A653" s="20"/>
      <c r="B653" s="20"/>
      <c r="C653" s="20"/>
      <c r="D653" s="20"/>
      <c r="E653" s="20"/>
      <c r="F653" s="20"/>
    </row>
    <row r="654" spans="1:6">
      <c r="A654" s="20"/>
      <c r="B654" s="20"/>
      <c r="C654" s="20"/>
      <c r="D654" s="20"/>
      <c r="E654" s="20"/>
      <c r="F654" s="20"/>
    </row>
    <row r="655" spans="1:6">
      <c r="A655" s="20"/>
      <c r="B655" s="20"/>
      <c r="C655" s="20"/>
      <c r="D655" s="20"/>
      <c r="E655" s="20"/>
      <c r="F655" s="20"/>
    </row>
    <row r="656" spans="1:6">
      <c r="A656" s="20"/>
      <c r="B656" s="20"/>
      <c r="C656" s="20"/>
      <c r="D656" s="20"/>
      <c r="E656" s="20"/>
      <c r="F656" s="20"/>
    </row>
    <row r="657" spans="1:6">
      <c r="A657" s="20"/>
      <c r="B657" s="20"/>
      <c r="C657" s="20"/>
      <c r="D657" s="20"/>
      <c r="E657" s="20"/>
      <c r="F657" s="20"/>
    </row>
    <row r="658" spans="1:6">
      <c r="A658" s="20"/>
      <c r="B658" s="20"/>
      <c r="C658" s="20"/>
      <c r="D658" s="20"/>
      <c r="E658" s="20"/>
      <c r="F658" s="20"/>
    </row>
    <row r="659" spans="1:6">
      <c r="A659" s="20"/>
      <c r="B659" s="20"/>
      <c r="C659" s="20"/>
      <c r="D659" s="20"/>
      <c r="E659" s="20"/>
      <c r="F659" s="20"/>
    </row>
    <row r="660" spans="1:6">
      <c r="A660" s="20"/>
      <c r="B660" s="20"/>
      <c r="C660" s="20"/>
      <c r="D660" s="20"/>
      <c r="E660" s="20"/>
      <c r="F660" s="20"/>
    </row>
    <row r="661" spans="1:6">
      <c r="A661" s="20"/>
      <c r="B661" s="20"/>
      <c r="C661" s="20"/>
      <c r="D661" s="20"/>
      <c r="E661" s="20"/>
      <c r="F661" s="20"/>
    </row>
    <row r="662" spans="1:6">
      <c r="A662" s="20"/>
      <c r="B662" s="20"/>
      <c r="C662" s="20"/>
      <c r="D662" s="20"/>
      <c r="E662" s="20"/>
      <c r="F662" s="20"/>
    </row>
    <row r="663" spans="1:6">
      <c r="A663" s="20"/>
      <c r="B663" s="20"/>
      <c r="C663" s="20"/>
      <c r="D663" s="20"/>
      <c r="E663" s="20"/>
      <c r="F663" s="20"/>
    </row>
    <row r="664" spans="1:6">
      <c r="A664" s="20"/>
      <c r="B664" s="20"/>
      <c r="C664" s="20"/>
      <c r="D664" s="20"/>
      <c r="E664" s="20"/>
      <c r="F664" s="20"/>
    </row>
    <row r="665" spans="1:6">
      <c r="A665" s="20"/>
      <c r="B665" s="20"/>
      <c r="C665" s="20"/>
      <c r="D665" s="20"/>
      <c r="E665" s="20"/>
      <c r="F665" s="20"/>
    </row>
    <row r="666" spans="1:6">
      <c r="A666" s="20"/>
      <c r="B666" s="20"/>
      <c r="C666" s="20"/>
      <c r="D666" s="20"/>
      <c r="E666" s="20"/>
      <c r="F666" s="20"/>
    </row>
    <row r="667" spans="1:6">
      <c r="A667" s="20"/>
      <c r="B667" s="20"/>
      <c r="C667" s="20"/>
      <c r="D667" s="20"/>
      <c r="E667" s="20"/>
      <c r="F667" s="20"/>
    </row>
    <row r="668" spans="1:6">
      <c r="A668" s="20"/>
      <c r="B668" s="20"/>
      <c r="C668" s="20"/>
      <c r="D668" s="20"/>
      <c r="E668" s="20"/>
      <c r="F668" s="20"/>
    </row>
    <row r="669" spans="1:6">
      <c r="A669" s="20"/>
      <c r="B669" s="20"/>
      <c r="C669" s="20"/>
      <c r="D669" s="20"/>
      <c r="E669" s="20"/>
      <c r="F669" s="20"/>
    </row>
    <row r="670" spans="1:6">
      <c r="A670" s="20"/>
      <c r="B670" s="20"/>
      <c r="C670" s="20"/>
      <c r="D670" s="20"/>
      <c r="E670" s="20"/>
      <c r="F670" s="20"/>
    </row>
    <row r="671" spans="1:6">
      <c r="A671" s="20"/>
      <c r="B671" s="20"/>
      <c r="C671" s="20"/>
      <c r="D671" s="20"/>
      <c r="E671" s="20"/>
      <c r="F671" s="20"/>
    </row>
    <row r="672" spans="1:6">
      <c r="A672" s="20"/>
      <c r="B672" s="20"/>
      <c r="C672" s="20"/>
      <c r="D672" s="20"/>
      <c r="E672" s="20"/>
      <c r="F672" s="20"/>
    </row>
    <row r="673" spans="1:6">
      <c r="A673" s="20"/>
      <c r="B673" s="20"/>
      <c r="C673" s="20"/>
      <c r="D673" s="20"/>
      <c r="E673" s="20"/>
      <c r="F673" s="20"/>
    </row>
    <row r="674" spans="1:6">
      <c r="A674" s="20"/>
      <c r="B674" s="20"/>
      <c r="C674" s="20"/>
      <c r="D674" s="20"/>
      <c r="E674" s="20"/>
      <c r="F674" s="20"/>
    </row>
    <row r="675" spans="1:6">
      <c r="A675" s="20"/>
      <c r="B675" s="20"/>
      <c r="C675" s="20"/>
      <c r="D675" s="20"/>
      <c r="E675" s="20"/>
      <c r="F675" s="20"/>
    </row>
    <row r="676" spans="1:6">
      <c r="A676" s="20"/>
      <c r="B676" s="20"/>
      <c r="C676" s="20"/>
      <c r="D676" s="20"/>
      <c r="E676" s="20"/>
      <c r="F676" s="20"/>
    </row>
    <row r="677" spans="1:6">
      <c r="A677" s="20"/>
      <c r="B677" s="20"/>
      <c r="C677" s="20"/>
      <c r="D677" s="20"/>
      <c r="E677" s="20"/>
      <c r="F677" s="20"/>
    </row>
    <row r="678" spans="1:6">
      <c r="A678" s="20"/>
      <c r="B678" s="20"/>
      <c r="C678" s="20"/>
      <c r="D678" s="20"/>
      <c r="E678" s="20"/>
      <c r="F678" s="20"/>
    </row>
    <row r="679" spans="1:6">
      <c r="A679" s="20"/>
      <c r="B679" s="20"/>
      <c r="C679" s="20"/>
      <c r="D679" s="20"/>
      <c r="E679" s="20"/>
      <c r="F679" s="20"/>
    </row>
    <row r="680" spans="1:6">
      <c r="A680" s="20"/>
      <c r="B680" s="20"/>
      <c r="C680" s="20"/>
      <c r="D680" s="20"/>
      <c r="E680" s="20"/>
      <c r="F680" s="20"/>
    </row>
    <row r="681" spans="1:6">
      <c r="A681" s="20"/>
      <c r="B681" s="20"/>
      <c r="C681" s="20"/>
      <c r="D681" s="20"/>
      <c r="E681" s="20"/>
      <c r="F681" s="20"/>
    </row>
    <row r="682" spans="1:6">
      <c r="A682" s="20"/>
      <c r="B682" s="20"/>
      <c r="C682" s="20"/>
      <c r="D682" s="20"/>
      <c r="E682" s="20"/>
      <c r="F682" s="20"/>
    </row>
    <row r="683" spans="1:6">
      <c r="A683" s="20"/>
      <c r="B683" s="20"/>
      <c r="C683" s="20"/>
      <c r="D683" s="20"/>
      <c r="E683" s="20"/>
      <c r="F683" s="20"/>
    </row>
    <row r="684" spans="1:6">
      <c r="A684" s="20"/>
      <c r="B684" s="20"/>
      <c r="C684" s="20"/>
      <c r="D684" s="20"/>
      <c r="E684" s="20"/>
      <c r="F684" s="20"/>
    </row>
    <row r="685" spans="1:6">
      <c r="A685" s="20"/>
      <c r="B685" s="20"/>
      <c r="C685" s="20"/>
      <c r="D685" s="20"/>
      <c r="E685" s="20"/>
      <c r="F685" s="20"/>
    </row>
    <row r="686" spans="1:6">
      <c r="A686" s="20"/>
      <c r="B686" s="20"/>
      <c r="C686" s="20"/>
      <c r="D686" s="20"/>
      <c r="E686" s="20"/>
      <c r="F686" s="20"/>
    </row>
    <row r="687" spans="1:6">
      <c r="A687" s="20"/>
      <c r="B687" s="20"/>
      <c r="C687" s="20"/>
      <c r="D687" s="20"/>
      <c r="E687" s="20"/>
      <c r="F687" s="20"/>
    </row>
    <row r="688" spans="1:6">
      <c r="A688" s="20"/>
      <c r="B688" s="20"/>
      <c r="C688" s="20"/>
      <c r="D688" s="20"/>
      <c r="E688" s="20"/>
      <c r="F688" s="20"/>
    </row>
    <row r="689" spans="1:6">
      <c r="A689" s="20"/>
      <c r="B689" s="20"/>
      <c r="C689" s="20"/>
      <c r="D689" s="20"/>
      <c r="E689" s="20"/>
      <c r="F689" s="20"/>
    </row>
    <row r="690" spans="1:6">
      <c r="A690" s="20"/>
      <c r="B690" s="20"/>
      <c r="C690" s="20"/>
      <c r="D690" s="20"/>
      <c r="E690" s="20"/>
      <c r="F690" s="20"/>
    </row>
    <row r="691" spans="1:6">
      <c r="A691" s="20"/>
      <c r="B691" s="20"/>
      <c r="C691" s="20"/>
      <c r="D691" s="20"/>
      <c r="E691" s="20"/>
      <c r="F691" s="20"/>
    </row>
    <row r="692" spans="1:6">
      <c r="A692" s="20"/>
      <c r="B692" s="20"/>
      <c r="C692" s="20"/>
      <c r="D692" s="20"/>
      <c r="E692" s="20"/>
      <c r="F692" s="20"/>
    </row>
    <row r="693" spans="1:6">
      <c r="A693" s="20"/>
      <c r="B693" s="20"/>
      <c r="C693" s="20"/>
      <c r="D693" s="20"/>
      <c r="E693" s="20"/>
      <c r="F693" s="20"/>
    </row>
    <row r="694" spans="1:6">
      <c r="A694" s="20"/>
      <c r="B694" s="20"/>
      <c r="C694" s="20"/>
      <c r="D694" s="20"/>
      <c r="E694" s="20"/>
      <c r="F694" s="20"/>
    </row>
    <row r="695" spans="1:6">
      <c r="A695" s="20"/>
      <c r="B695" s="20"/>
      <c r="C695" s="20"/>
      <c r="D695" s="20"/>
      <c r="E695" s="20"/>
      <c r="F695" s="20"/>
    </row>
    <row r="696" spans="1:6">
      <c r="A696" s="20"/>
      <c r="B696" s="20"/>
      <c r="C696" s="20"/>
      <c r="D696" s="20"/>
      <c r="E696" s="20"/>
      <c r="F696" s="20"/>
    </row>
    <row r="697" spans="1:6">
      <c r="A697" s="20"/>
      <c r="B697" s="20"/>
      <c r="C697" s="20"/>
      <c r="D697" s="20"/>
      <c r="E697" s="20"/>
      <c r="F697" s="20"/>
    </row>
    <row r="698" spans="1:6">
      <c r="A698" s="20"/>
      <c r="B698" s="20"/>
      <c r="C698" s="20"/>
      <c r="D698" s="20"/>
      <c r="E698" s="20"/>
      <c r="F698" s="20"/>
    </row>
    <row r="699" spans="1:6">
      <c r="A699" s="20"/>
      <c r="B699" s="20"/>
      <c r="C699" s="20"/>
      <c r="D699" s="20"/>
      <c r="E699" s="20"/>
      <c r="F699" s="20"/>
    </row>
    <row r="700" spans="1:6">
      <c r="A700" s="20"/>
      <c r="B700" s="20"/>
      <c r="C700" s="20"/>
      <c r="D700" s="20"/>
      <c r="E700" s="20"/>
      <c r="F700" s="20"/>
    </row>
    <row r="701" spans="1:6">
      <c r="A701" s="20"/>
      <c r="B701" s="20"/>
      <c r="C701" s="20"/>
      <c r="D701" s="20"/>
      <c r="E701" s="20"/>
      <c r="F701" s="20"/>
    </row>
    <row r="702" spans="1:6">
      <c r="A702" s="20"/>
      <c r="B702" s="20"/>
      <c r="C702" s="20"/>
      <c r="D702" s="20"/>
      <c r="E702" s="20"/>
      <c r="F702" s="20"/>
    </row>
    <row r="703" spans="1:6">
      <c r="A703" s="20"/>
      <c r="B703" s="20"/>
      <c r="C703" s="20"/>
      <c r="D703" s="20"/>
      <c r="E703" s="20"/>
      <c r="F703" s="20"/>
    </row>
    <row r="704" spans="1:6">
      <c r="A704" s="20"/>
      <c r="B704" s="20"/>
      <c r="C704" s="20"/>
      <c r="D704" s="20"/>
      <c r="E704" s="20"/>
      <c r="F704" s="20"/>
    </row>
    <row r="705" spans="1:6">
      <c r="A705" s="20"/>
      <c r="B705" s="20"/>
      <c r="C705" s="20"/>
      <c r="D705" s="20"/>
      <c r="E705" s="20"/>
      <c r="F705" s="20"/>
    </row>
    <row r="706" spans="1:6">
      <c r="A706" s="20"/>
      <c r="B706" s="20"/>
      <c r="C706" s="20"/>
      <c r="D706" s="20"/>
      <c r="E706" s="20"/>
      <c r="F706" s="20"/>
    </row>
    <row r="707" spans="1:6">
      <c r="A707" s="20"/>
      <c r="B707" s="20"/>
      <c r="C707" s="20"/>
      <c r="D707" s="20"/>
      <c r="E707" s="20"/>
      <c r="F707" s="20"/>
    </row>
    <row r="708" spans="1:6">
      <c r="A708" s="20"/>
      <c r="B708" s="20"/>
      <c r="C708" s="20"/>
      <c r="D708" s="20"/>
      <c r="E708" s="20"/>
      <c r="F708" s="20"/>
    </row>
    <row r="709" spans="1:6">
      <c r="A709" s="20"/>
      <c r="B709" s="20"/>
      <c r="C709" s="20"/>
      <c r="D709" s="20"/>
      <c r="E709" s="20"/>
      <c r="F709" s="20"/>
    </row>
    <row r="710" spans="1:6">
      <c r="A710" s="20"/>
      <c r="B710" s="20"/>
      <c r="C710" s="20"/>
      <c r="D710" s="20"/>
      <c r="E710" s="20"/>
      <c r="F710" s="20"/>
    </row>
    <row r="711" spans="1:6">
      <c r="A711" s="20"/>
      <c r="B711" s="20"/>
      <c r="C711" s="20"/>
      <c r="D711" s="20"/>
      <c r="E711" s="20"/>
      <c r="F711" s="20"/>
    </row>
    <row r="712" spans="1:6">
      <c r="A712" s="20"/>
      <c r="B712" s="20"/>
      <c r="C712" s="20"/>
      <c r="D712" s="20"/>
      <c r="E712" s="20"/>
      <c r="F712" s="20"/>
    </row>
    <row r="713" spans="1:6">
      <c r="A713" s="20"/>
      <c r="B713" s="20"/>
      <c r="C713" s="20"/>
      <c r="D713" s="20"/>
      <c r="E713" s="20"/>
      <c r="F713" s="20"/>
    </row>
    <row r="714" spans="1:6">
      <c r="A714" s="20"/>
      <c r="B714" s="20"/>
      <c r="C714" s="20"/>
      <c r="D714" s="20"/>
      <c r="E714" s="20"/>
      <c r="F714" s="20"/>
    </row>
    <row r="715" spans="1:6">
      <c r="A715" s="20"/>
      <c r="B715" s="20"/>
      <c r="C715" s="20"/>
      <c r="D715" s="20"/>
      <c r="E715" s="20"/>
      <c r="F715" s="20"/>
    </row>
    <row r="716" spans="1:6">
      <c r="A716" s="20"/>
      <c r="B716" s="20"/>
      <c r="C716" s="20"/>
      <c r="D716" s="20"/>
      <c r="E716" s="20"/>
      <c r="F716" s="20"/>
    </row>
    <row r="717" spans="1:6">
      <c r="A717" s="20"/>
      <c r="B717" s="20"/>
      <c r="C717" s="20"/>
      <c r="D717" s="20"/>
      <c r="E717" s="20"/>
      <c r="F717" s="20"/>
    </row>
    <row r="718" spans="1:6">
      <c r="A718" s="20"/>
      <c r="B718" s="20"/>
      <c r="C718" s="20"/>
      <c r="D718" s="20"/>
      <c r="E718" s="20"/>
      <c r="F718" s="20"/>
    </row>
    <row r="719" spans="1:6">
      <c r="A719" s="20"/>
      <c r="B719" s="20"/>
      <c r="C719" s="20"/>
      <c r="D719" s="20"/>
      <c r="E719" s="20"/>
      <c r="F719" s="20"/>
    </row>
    <row r="720" spans="1:6">
      <c r="A720" s="20"/>
      <c r="B720" s="20"/>
      <c r="C720" s="20"/>
      <c r="D720" s="20"/>
      <c r="E720" s="20"/>
      <c r="F720" s="20"/>
    </row>
    <row r="721" spans="1:6">
      <c r="A721" s="20"/>
      <c r="B721" s="20"/>
      <c r="C721" s="20"/>
      <c r="D721" s="20"/>
      <c r="E721" s="20"/>
      <c r="F721" s="20"/>
    </row>
    <row r="722" spans="1:6">
      <c r="A722" s="20"/>
      <c r="B722" s="20"/>
      <c r="C722" s="20"/>
      <c r="D722" s="20"/>
      <c r="E722" s="20"/>
      <c r="F722" s="20"/>
    </row>
    <row r="723" spans="1:6">
      <c r="A723" s="20"/>
      <c r="B723" s="20"/>
      <c r="C723" s="20"/>
      <c r="D723" s="20"/>
      <c r="E723" s="20"/>
      <c r="F723" s="20"/>
    </row>
    <row r="724" spans="1:6">
      <c r="A724" s="20"/>
      <c r="B724" s="20"/>
      <c r="C724" s="20"/>
      <c r="D724" s="20"/>
      <c r="E724" s="20"/>
      <c r="F724" s="20"/>
    </row>
    <row r="725" spans="1:6">
      <c r="A725" s="20"/>
      <c r="B725" s="20"/>
      <c r="C725" s="20"/>
      <c r="D725" s="20"/>
      <c r="E725" s="20"/>
      <c r="F725" s="20"/>
    </row>
    <row r="726" spans="1:6">
      <c r="A726" s="20"/>
      <c r="B726" s="20"/>
      <c r="C726" s="20"/>
      <c r="D726" s="20"/>
      <c r="E726" s="20"/>
      <c r="F726" s="20"/>
    </row>
    <row r="727" spans="1:6">
      <c r="A727" s="20"/>
      <c r="B727" s="20"/>
      <c r="C727" s="20"/>
      <c r="D727" s="20"/>
      <c r="E727" s="20"/>
      <c r="F727" s="20"/>
    </row>
    <row r="728" spans="1:6">
      <c r="A728" s="20"/>
      <c r="B728" s="20"/>
      <c r="C728" s="20"/>
      <c r="D728" s="20"/>
      <c r="E728" s="20"/>
      <c r="F728" s="20"/>
    </row>
    <row r="729" spans="1:6">
      <c r="A729" s="20"/>
      <c r="B729" s="20"/>
      <c r="C729" s="20"/>
      <c r="D729" s="20"/>
      <c r="E729" s="20"/>
      <c r="F729" s="20"/>
    </row>
    <row r="730" spans="1:6">
      <c r="A730" s="20"/>
      <c r="B730" s="20"/>
      <c r="C730" s="20"/>
      <c r="D730" s="20"/>
      <c r="E730" s="20"/>
      <c r="F730" s="20"/>
    </row>
    <row r="731" spans="1:6">
      <c r="A731" s="20"/>
      <c r="B731" s="20"/>
      <c r="C731" s="20"/>
      <c r="D731" s="20"/>
      <c r="E731" s="20"/>
      <c r="F731" s="20"/>
    </row>
    <row r="732" spans="1:6">
      <c r="A732" s="20"/>
      <c r="B732" s="20"/>
      <c r="C732" s="20"/>
      <c r="D732" s="20"/>
      <c r="E732" s="20"/>
      <c r="F732" s="20"/>
    </row>
    <row r="733" spans="1:6">
      <c r="A733" s="20"/>
      <c r="B733" s="20"/>
      <c r="C733" s="20"/>
      <c r="D733" s="20"/>
      <c r="E733" s="20"/>
      <c r="F733" s="20"/>
    </row>
    <row r="734" spans="1:6">
      <c r="A734" s="20"/>
      <c r="B734" s="20"/>
      <c r="C734" s="20"/>
      <c r="D734" s="20"/>
      <c r="E734" s="20"/>
      <c r="F734" s="20"/>
    </row>
    <row r="735" spans="1:6">
      <c r="A735" s="20"/>
      <c r="B735" s="20"/>
      <c r="C735" s="20"/>
      <c r="D735" s="20"/>
      <c r="E735" s="20"/>
      <c r="F735" s="20"/>
    </row>
    <row r="736" spans="1:6">
      <c r="A736" s="20"/>
      <c r="B736" s="20"/>
      <c r="C736" s="20"/>
      <c r="D736" s="20"/>
      <c r="E736" s="20"/>
      <c r="F736" s="20"/>
    </row>
    <row r="737" spans="1:6">
      <c r="A737" s="20"/>
      <c r="B737" s="20"/>
      <c r="C737" s="20"/>
      <c r="D737" s="20"/>
      <c r="E737" s="20"/>
      <c r="F737" s="20"/>
    </row>
    <row r="738" spans="1:6">
      <c r="A738" s="20"/>
      <c r="B738" s="20"/>
      <c r="C738" s="20"/>
      <c r="D738" s="20"/>
      <c r="E738" s="20"/>
      <c r="F738" s="20"/>
    </row>
    <row r="739" spans="1:6">
      <c r="A739" s="20"/>
      <c r="B739" s="20"/>
      <c r="C739" s="20"/>
      <c r="D739" s="20"/>
      <c r="E739" s="20"/>
      <c r="F739" s="20"/>
    </row>
    <row r="740" spans="1:6">
      <c r="A740" s="20"/>
      <c r="B740" s="20"/>
      <c r="C740" s="20"/>
      <c r="D740" s="20"/>
      <c r="E740" s="20"/>
      <c r="F740" s="20"/>
    </row>
    <row r="741" spans="1:6">
      <c r="A741" s="20"/>
      <c r="B741" s="20"/>
      <c r="C741" s="20"/>
      <c r="D741" s="20"/>
      <c r="E741" s="20"/>
      <c r="F741" s="20"/>
    </row>
    <row r="742" spans="1:6">
      <c r="A742" s="20"/>
      <c r="B742" s="20"/>
      <c r="C742" s="20"/>
      <c r="D742" s="20"/>
      <c r="E742" s="20"/>
      <c r="F742" s="20"/>
    </row>
    <row r="743" spans="1:6">
      <c r="A743" s="20"/>
      <c r="B743" s="20"/>
      <c r="C743" s="20"/>
      <c r="D743" s="20"/>
      <c r="E743" s="20"/>
      <c r="F743" s="20"/>
    </row>
    <row r="744" spans="1:6">
      <c r="A744" s="20"/>
      <c r="B744" s="20"/>
      <c r="C744" s="20"/>
      <c r="D744" s="20"/>
      <c r="E744" s="20"/>
      <c r="F744" s="20"/>
    </row>
    <row r="745" spans="1:6">
      <c r="A745" s="20"/>
      <c r="B745" s="20"/>
      <c r="C745" s="20"/>
      <c r="D745" s="20"/>
      <c r="E745" s="20"/>
      <c r="F745" s="20"/>
    </row>
    <row r="746" spans="1:6">
      <c r="A746" s="20"/>
      <c r="B746" s="20"/>
      <c r="C746" s="20"/>
      <c r="D746" s="20"/>
      <c r="E746" s="20"/>
      <c r="F746" s="20"/>
    </row>
    <row r="747" spans="1:6">
      <c r="A747" s="20"/>
      <c r="B747" s="20"/>
      <c r="C747" s="20"/>
      <c r="D747" s="20"/>
      <c r="E747" s="20"/>
      <c r="F747" s="20"/>
    </row>
    <row r="748" spans="1:6">
      <c r="A748" s="20"/>
      <c r="B748" s="20"/>
      <c r="C748" s="20"/>
      <c r="D748" s="20"/>
      <c r="E748" s="20"/>
      <c r="F748" s="20"/>
    </row>
    <row r="749" spans="1:6">
      <c r="A749" s="20"/>
      <c r="B749" s="20"/>
      <c r="C749" s="20"/>
      <c r="D749" s="20"/>
      <c r="E749" s="20"/>
      <c r="F749" s="20"/>
    </row>
    <row r="750" spans="1:6">
      <c r="A750" s="20"/>
      <c r="B750" s="20"/>
      <c r="C750" s="20"/>
      <c r="D750" s="20"/>
      <c r="E750" s="20"/>
      <c r="F750" s="20"/>
    </row>
    <row r="751" spans="1:6">
      <c r="A751" s="20"/>
      <c r="B751" s="20"/>
      <c r="C751" s="20"/>
      <c r="D751" s="20"/>
      <c r="E751" s="20"/>
      <c r="F751" s="20"/>
    </row>
    <row r="752" spans="1:6">
      <c r="A752" s="20"/>
      <c r="B752" s="20"/>
      <c r="C752" s="20"/>
      <c r="D752" s="20"/>
      <c r="E752" s="20"/>
      <c r="F752" s="20"/>
    </row>
    <row r="753" spans="1:6">
      <c r="A753" s="20"/>
      <c r="B753" s="20"/>
      <c r="C753" s="20"/>
      <c r="D753" s="20"/>
      <c r="E753" s="20"/>
      <c r="F753" s="20"/>
    </row>
    <row r="754" spans="1:6">
      <c r="A754" s="20"/>
      <c r="B754" s="20"/>
      <c r="C754" s="20"/>
      <c r="D754" s="20"/>
      <c r="E754" s="20"/>
      <c r="F754" s="20"/>
    </row>
    <row r="755" spans="1:6">
      <c r="A755" s="20"/>
      <c r="B755" s="20"/>
      <c r="C755" s="20"/>
      <c r="D755" s="20"/>
      <c r="E755" s="20"/>
      <c r="F755" s="20"/>
    </row>
    <row r="756" spans="1:6">
      <c r="A756" s="20"/>
      <c r="B756" s="20"/>
      <c r="C756" s="20"/>
      <c r="D756" s="20"/>
      <c r="E756" s="20"/>
      <c r="F756" s="20"/>
    </row>
    <row r="757" spans="1:6">
      <c r="A757" s="20"/>
      <c r="B757" s="20"/>
      <c r="C757" s="20"/>
      <c r="D757" s="20"/>
      <c r="E757" s="20"/>
      <c r="F757" s="20"/>
    </row>
    <row r="758" spans="1:6">
      <c r="A758" s="20"/>
      <c r="B758" s="20"/>
      <c r="C758" s="20"/>
      <c r="D758" s="20"/>
      <c r="E758" s="20"/>
      <c r="F758" s="20"/>
    </row>
    <row r="759" spans="1:6">
      <c r="A759" s="20"/>
      <c r="B759" s="20"/>
      <c r="C759" s="20"/>
      <c r="D759" s="20"/>
      <c r="E759" s="20"/>
      <c r="F759" s="20"/>
    </row>
    <row r="760" spans="1:6">
      <c r="A760" s="20"/>
      <c r="B760" s="20"/>
      <c r="C760" s="20"/>
      <c r="D760" s="20"/>
      <c r="E760" s="20"/>
      <c r="F760" s="20"/>
    </row>
    <row r="761" spans="1:6">
      <c r="A761" s="20"/>
      <c r="B761" s="20"/>
      <c r="C761" s="20"/>
      <c r="D761" s="20"/>
      <c r="E761" s="20"/>
      <c r="F761" s="20"/>
    </row>
    <row r="762" spans="1:6">
      <c r="A762" s="20"/>
      <c r="B762" s="20"/>
      <c r="C762" s="20"/>
      <c r="D762" s="20"/>
      <c r="E762" s="20"/>
      <c r="F762" s="20"/>
    </row>
    <row r="763" spans="1:6">
      <c r="A763" s="20"/>
      <c r="B763" s="20"/>
      <c r="C763" s="20"/>
      <c r="D763" s="20"/>
      <c r="E763" s="20"/>
      <c r="F763" s="20"/>
    </row>
    <row r="764" spans="1:6">
      <c r="A764" s="20"/>
      <c r="B764" s="20"/>
      <c r="C764" s="20"/>
      <c r="D764" s="20"/>
      <c r="E764" s="20"/>
      <c r="F764" s="20"/>
    </row>
    <row r="765" spans="1:6">
      <c r="A765" s="20"/>
      <c r="B765" s="20"/>
      <c r="C765" s="20"/>
      <c r="D765" s="20"/>
      <c r="E765" s="20"/>
      <c r="F765" s="20"/>
    </row>
    <row r="766" spans="1:6">
      <c r="A766" s="20"/>
      <c r="B766" s="20"/>
      <c r="C766" s="20"/>
      <c r="D766" s="20"/>
      <c r="E766" s="20"/>
      <c r="F766" s="20"/>
    </row>
    <row r="767" spans="1:6">
      <c r="A767" s="20"/>
      <c r="B767" s="20"/>
      <c r="C767" s="20"/>
      <c r="D767" s="20"/>
      <c r="E767" s="20"/>
      <c r="F767" s="20"/>
    </row>
    <row r="768" spans="1:6">
      <c r="A768" s="20"/>
      <c r="B768" s="20"/>
      <c r="C768" s="20"/>
      <c r="D768" s="20"/>
      <c r="E768" s="20"/>
      <c r="F768" s="20"/>
    </row>
    <row r="769" spans="1:6">
      <c r="A769" s="20"/>
      <c r="B769" s="20"/>
      <c r="C769" s="20"/>
      <c r="D769" s="20"/>
      <c r="E769" s="20"/>
      <c r="F769" s="20"/>
    </row>
    <row r="770" spans="1:6">
      <c r="A770" s="20"/>
      <c r="B770" s="20"/>
      <c r="C770" s="20"/>
      <c r="D770" s="20"/>
      <c r="E770" s="20"/>
      <c r="F770" s="20"/>
    </row>
    <row r="771" spans="1:6">
      <c r="A771" s="20"/>
      <c r="B771" s="20"/>
      <c r="C771" s="20"/>
      <c r="D771" s="20"/>
      <c r="E771" s="20"/>
      <c r="F771" s="20"/>
    </row>
    <row r="772" spans="1:6">
      <c r="A772" s="20"/>
      <c r="B772" s="20"/>
      <c r="C772" s="20"/>
      <c r="D772" s="20"/>
      <c r="E772" s="20"/>
      <c r="F772" s="20"/>
    </row>
    <row r="773" spans="1:6">
      <c r="A773" s="20"/>
      <c r="B773" s="20"/>
      <c r="C773" s="20"/>
      <c r="D773" s="20"/>
      <c r="E773" s="20"/>
      <c r="F773" s="20"/>
    </row>
    <row r="774" spans="1:6">
      <c r="A774" s="20"/>
      <c r="B774" s="20"/>
      <c r="C774" s="20"/>
      <c r="D774" s="20"/>
      <c r="E774" s="20"/>
      <c r="F774" s="20"/>
    </row>
    <row r="775" spans="1:6">
      <c r="A775" s="20"/>
      <c r="B775" s="20"/>
      <c r="C775" s="20"/>
      <c r="D775" s="20"/>
      <c r="E775" s="20"/>
      <c r="F775" s="20"/>
    </row>
    <row r="776" spans="1:6">
      <c r="A776" s="20"/>
      <c r="B776" s="20"/>
      <c r="C776" s="20"/>
      <c r="D776" s="20"/>
      <c r="E776" s="20"/>
      <c r="F776" s="20"/>
    </row>
    <row r="777" spans="1:6">
      <c r="A777" s="20"/>
      <c r="B777" s="20"/>
      <c r="C777" s="20"/>
      <c r="D777" s="20"/>
      <c r="E777" s="20"/>
      <c r="F777" s="20"/>
    </row>
    <row r="778" spans="1:6">
      <c r="A778" s="20"/>
      <c r="B778" s="20"/>
      <c r="C778" s="20"/>
      <c r="D778" s="20"/>
      <c r="E778" s="20"/>
      <c r="F778" s="20"/>
    </row>
    <row r="779" spans="1:6">
      <c r="A779" s="20"/>
      <c r="B779" s="20"/>
      <c r="C779" s="20"/>
      <c r="D779" s="20"/>
      <c r="E779" s="20"/>
      <c r="F779" s="20"/>
    </row>
    <row r="780" spans="1:6">
      <c r="A780" s="20"/>
      <c r="B780" s="20"/>
      <c r="C780" s="20"/>
      <c r="D780" s="20"/>
      <c r="E780" s="20"/>
      <c r="F780" s="20"/>
    </row>
    <row r="781" spans="1:6">
      <c r="A781" s="20"/>
      <c r="B781" s="20"/>
      <c r="C781" s="20"/>
      <c r="D781" s="20"/>
      <c r="E781" s="20"/>
      <c r="F781" s="20"/>
    </row>
    <row r="782" spans="1:6">
      <c r="A782" s="20"/>
      <c r="B782" s="20"/>
      <c r="C782" s="20"/>
      <c r="D782" s="20"/>
      <c r="E782" s="20"/>
      <c r="F782" s="20"/>
    </row>
    <row r="783" spans="1:6">
      <c r="A783" s="20"/>
      <c r="B783" s="20"/>
      <c r="C783" s="20"/>
      <c r="D783" s="20"/>
      <c r="E783" s="20"/>
      <c r="F783" s="20"/>
    </row>
    <row r="784" spans="1:6">
      <c r="A784" s="20"/>
      <c r="B784" s="20"/>
      <c r="C784" s="20"/>
      <c r="D784" s="20"/>
      <c r="E784" s="20"/>
      <c r="F784" s="20"/>
    </row>
    <row r="785" spans="1:6">
      <c r="A785" s="20"/>
      <c r="B785" s="20"/>
      <c r="C785" s="20"/>
      <c r="D785" s="20"/>
      <c r="E785" s="20"/>
      <c r="F785" s="20"/>
    </row>
    <row r="786" spans="1:6">
      <c r="A786" s="20"/>
      <c r="B786" s="20"/>
      <c r="C786" s="20"/>
      <c r="D786" s="20"/>
      <c r="E786" s="20"/>
      <c r="F786" s="20"/>
    </row>
    <row r="787" spans="1:6">
      <c r="A787" s="20"/>
      <c r="B787" s="20"/>
      <c r="C787" s="20"/>
      <c r="D787" s="20"/>
      <c r="E787" s="20"/>
      <c r="F787" s="20"/>
    </row>
    <row r="788" spans="1:6">
      <c r="A788" s="20"/>
      <c r="B788" s="20"/>
      <c r="C788" s="20"/>
      <c r="D788" s="20"/>
      <c r="E788" s="20"/>
      <c r="F788" s="20"/>
    </row>
    <row r="789" spans="1:6">
      <c r="A789" s="20"/>
      <c r="B789" s="20"/>
      <c r="C789" s="20"/>
      <c r="D789" s="20"/>
      <c r="E789" s="20"/>
      <c r="F789" s="20"/>
    </row>
    <row r="790" spans="1:6">
      <c r="A790" s="20"/>
      <c r="B790" s="20"/>
      <c r="C790" s="20"/>
      <c r="D790" s="20"/>
      <c r="E790" s="20"/>
      <c r="F790" s="20"/>
    </row>
    <row r="791" spans="1:6">
      <c r="A791" s="20"/>
      <c r="B791" s="20"/>
      <c r="C791" s="20"/>
      <c r="D791" s="20"/>
      <c r="E791" s="20"/>
      <c r="F791" s="20"/>
    </row>
    <row r="792" spans="1:6">
      <c r="A792" s="20"/>
      <c r="B792" s="20"/>
      <c r="C792" s="20"/>
      <c r="D792" s="20"/>
      <c r="E792" s="20"/>
      <c r="F792" s="20"/>
    </row>
    <row r="793" spans="1:6">
      <c r="A793" s="20"/>
      <c r="B793" s="20"/>
      <c r="C793" s="20"/>
      <c r="D793" s="20"/>
      <c r="E793" s="20"/>
      <c r="F793" s="20"/>
    </row>
    <row r="794" spans="1:6">
      <c r="A794" s="20"/>
      <c r="B794" s="20"/>
      <c r="C794" s="20"/>
      <c r="D794" s="20"/>
      <c r="E794" s="20"/>
      <c r="F794" s="20"/>
    </row>
    <row r="795" spans="1:6">
      <c r="A795" s="20"/>
      <c r="B795" s="20"/>
      <c r="C795" s="20"/>
      <c r="D795" s="20"/>
      <c r="E795" s="20"/>
      <c r="F795" s="20"/>
    </row>
    <row r="796" spans="1:6">
      <c r="A796" s="20"/>
      <c r="B796" s="20"/>
      <c r="C796" s="20"/>
      <c r="D796" s="20"/>
      <c r="E796" s="20"/>
      <c r="F796" s="20"/>
    </row>
    <row r="797" spans="1:6">
      <c r="A797" s="20"/>
      <c r="B797" s="20"/>
      <c r="C797" s="20"/>
      <c r="D797" s="20"/>
      <c r="E797" s="20"/>
      <c r="F797" s="20"/>
    </row>
    <row r="798" spans="1:6">
      <c r="A798" s="20"/>
      <c r="B798" s="20"/>
      <c r="C798" s="20"/>
      <c r="D798" s="20"/>
      <c r="E798" s="20"/>
      <c r="F798" s="20"/>
    </row>
    <row r="799" spans="1:6">
      <c r="A799" s="20"/>
      <c r="B799" s="20"/>
      <c r="C799" s="20"/>
      <c r="D799" s="20"/>
      <c r="E799" s="20"/>
      <c r="F799" s="20"/>
    </row>
    <row r="800" spans="1:6">
      <c r="A800" s="20"/>
      <c r="B800" s="20"/>
      <c r="C800" s="20"/>
      <c r="D800" s="20"/>
      <c r="E800" s="20"/>
      <c r="F800" s="20"/>
    </row>
    <row r="801" spans="1:6">
      <c r="A801" s="20"/>
      <c r="B801" s="20"/>
      <c r="C801" s="20"/>
      <c r="D801" s="20"/>
      <c r="E801" s="20"/>
      <c r="F801" s="20"/>
    </row>
    <row r="802" spans="1:6">
      <c r="A802" s="20"/>
      <c r="B802" s="20"/>
      <c r="C802" s="20"/>
      <c r="D802" s="20"/>
      <c r="E802" s="20"/>
      <c r="F802" s="20"/>
    </row>
    <row r="803" spans="1:6">
      <c r="A803" s="20"/>
      <c r="B803" s="20"/>
      <c r="C803" s="20"/>
      <c r="D803" s="20"/>
      <c r="E803" s="20"/>
      <c r="F803" s="20"/>
    </row>
    <row r="804" spans="1:6">
      <c r="A804" s="20"/>
      <c r="B804" s="20"/>
      <c r="C804" s="20"/>
      <c r="D804" s="20"/>
      <c r="E804" s="20"/>
      <c r="F804" s="20"/>
    </row>
    <row r="805" spans="1:6">
      <c r="A805" s="20"/>
      <c r="B805" s="20"/>
      <c r="C805" s="20"/>
      <c r="D805" s="20"/>
      <c r="E805" s="20"/>
      <c r="F805" s="20"/>
    </row>
    <row r="806" spans="1:6">
      <c r="A806" s="20"/>
      <c r="B806" s="20"/>
      <c r="C806" s="20"/>
      <c r="D806" s="20"/>
      <c r="E806" s="20"/>
      <c r="F806" s="20"/>
    </row>
    <row r="807" spans="1:6">
      <c r="A807" s="20"/>
      <c r="B807" s="20"/>
      <c r="C807" s="20"/>
      <c r="D807" s="20"/>
      <c r="E807" s="20"/>
      <c r="F807" s="20"/>
    </row>
    <row r="808" spans="1:6">
      <c r="A808" s="20"/>
      <c r="B808" s="20"/>
      <c r="C808" s="20"/>
      <c r="D808" s="20"/>
      <c r="E808" s="20"/>
      <c r="F808" s="20"/>
    </row>
    <row r="809" spans="1:6">
      <c r="A809" s="20"/>
      <c r="B809" s="20"/>
      <c r="C809" s="20"/>
      <c r="D809" s="20"/>
      <c r="E809" s="20"/>
      <c r="F809" s="20"/>
    </row>
    <row r="810" spans="1:6">
      <c r="A810" s="20"/>
      <c r="B810" s="20"/>
      <c r="C810" s="20"/>
      <c r="D810" s="20"/>
      <c r="E810" s="20"/>
      <c r="F810" s="20"/>
    </row>
    <row r="811" spans="1:6">
      <c r="A811" s="20"/>
      <c r="B811" s="20"/>
      <c r="C811" s="20"/>
      <c r="D811" s="20"/>
      <c r="E811" s="20"/>
      <c r="F811" s="20"/>
    </row>
    <row r="812" spans="1:6">
      <c r="A812" s="20"/>
      <c r="B812" s="20"/>
      <c r="C812" s="20"/>
      <c r="D812" s="20"/>
      <c r="E812" s="20"/>
      <c r="F812" s="20"/>
    </row>
    <row r="813" spans="1:6">
      <c r="A813" s="20"/>
      <c r="B813" s="20"/>
      <c r="C813" s="20"/>
      <c r="D813" s="20"/>
      <c r="E813" s="20"/>
      <c r="F813" s="20"/>
    </row>
    <row r="814" spans="1:6">
      <c r="A814" s="20"/>
      <c r="B814" s="20"/>
      <c r="C814" s="20"/>
      <c r="D814" s="20"/>
      <c r="E814" s="20"/>
      <c r="F814" s="20"/>
    </row>
    <row r="815" spans="1:6">
      <c r="A815" s="20"/>
      <c r="B815" s="20"/>
      <c r="C815" s="20"/>
      <c r="D815" s="20"/>
      <c r="E815" s="20"/>
      <c r="F815" s="20"/>
    </row>
    <row r="816" spans="1:6">
      <c r="A816" s="20"/>
      <c r="B816" s="20"/>
      <c r="C816" s="20"/>
      <c r="D816" s="20"/>
      <c r="E816" s="20"/>
      <c r="F816" s="20"/>
    </row>
    <row r="817" spans="1:6">
      <c r="A817" s="20"/>
      <c r="B817" s="20"/>
      <c r="C817" s="20"/>
      <c r="D817" s="20"/>
      <c r="E817" s="20"/>
      <c r="F817" s="20"/>
    </row>
    <row r="818" spans="1:6">
      <c r="A818" s="20"/>
      <c r="B818" s="20"/>
      <c r="C818" s="20"/>
      <c r="D818" s="20"/>
      <c r="E818" s="20"/>
      <c r="F818" s="20"/>
    </row>
    <row r="819" spans="1:6">
      <c r="A819" s="20"/>
      <c r="B819" s="20"/>
      <c r="C819" s="20"/>
      <c r="D819" s="20"/>
      <c r="E819" s="20"/>
      <c r="F819" s="20"/>
    </row>
    <row r="820" spans="1:6">
      <c r="A820" s="20"/>
      <c r="B820" s="20"/>
      <c r="C820" s="20"/>
      <c r="D820" s="20"/>
      <c r="E820" s="20"/>
      <c r="F820" s="20"/>
    </row>
    <row r="821" spans="1:6">
      <c r="A821" s="20"/>
      <c r="B821" s="20"/>
      <c r="C821" s="20"/>
      <c r="D821" s="20"/>
      <c r="E821" s="20"/>
      <c r="F821" s="20"/>
    </row>
    <row r="822" spans="1:6">
      <c r="A822" s="20"/>
      <c r="B822" s="20"/>
      <c r="C822" s="20"/>
      <c r="D822" s="20"/>
      <c r="E822" s="20"/>
      <c r="F822" s="20"/>
    </row>
    <row r="823" spans="1:6">
      <c r="A823" s="20"/>
      <c r="B823" s="20"/>
      <c r="C823" s="20"/>
      <c r="D823" s="20"/>
      <c r="E823" s="20"/>
      <c r="F823" s="20"/>
    </row>
    <row r="824" spans="1:6">
      <c r="A824" s="20"/>
      <c r="B824" s="20"/>
      <c r="C824" s="20"/>
      <c r="D824" s="20"/>
      <c r="E824" s="20"/>
      <c r="F824" s="20"/>
    </row>
    <row r="825" spans="1:6">
      <c r="A825" s="20"/>
      <c r="B825" s="20"/>
      <c r="C825" s="20"/>
      <c r="D825" s="20"/>
      <c r="E825" s="20"/>
      <c r="F825" s="20"/>
    </row>
    <row r="826" spans="1:6">
      <c r="A826" s="20"/>
      <c r="B826" s="20"/>
      <c r="C826" s="20"/>
      <c r="D826" s="20"/>
      <c r="E826" s="20"/>
      <c r="F826" s="20"/>
    </row>
    <row r="827" spans="1:6">
      <c r="A827" s="20"/>
      <c r="B827" s="20"/>
      <c r="C827" s="20"/>
      <c r="D827" s="20"/>
      <c r="E827" s="20"/>
      <c r="F827" s="20"/>
    </row>
    <row r="828" spans="1:6">
      <c r="A828" s="20"/>
      <c r="B828" s="20"/>
      <c r="C828" s="20"/>
      <c r="D828" s="20"/>
      <c r="E828" s="20"/>
      <c r="F828" s="20"/>
    </row>
    <row r="829" spans="1:6">
      <c r="A829" s="20"/>
      <c r="B829" s="20"/>
      <c r="C829" s="20"/>
      <c r="D829" s="20"/>
      <c r="E829" s="20"/>
      <c r="F829" s="20"/>
    </row>
    <row r="830" spans="1:6">
      <c r="A830" s="20"/>
      <c r="B830" s="20"/>
      <c r="C830" s="20"/>
      <c r="D830" s="20"/>
      <c r="E830" s="20"/>
      <c r="F830" s="20"/>
    </row>
    <row r="831" spans="1:6">
      <c r="A831" s="20"/>
      <c r="B831" s="20"/>
      <c r="C831" s="20"/>
      <c r="D831" s="20"/>
      <c r="E831" s="20"/>
      <c r="F831" s="20"/>
    </row>
    <row r="832" spans="1:6">
      <c r="A832" s="20"/>
      <c r="B832" s="20"/>
      <c r="C832" s="20"/>
      <c r="D832" s="20"/>
      <c r="E832" s="20"/>
      <c r="F832" s="20"/>
    </row>
    <row r="833" spans="1:6">
      <c r="A833" s="20"/>
      <c r="B833" s="20"/>
      <c r="C833" s="20"/>
      <c r="D833" s="20"/>
      <c r="E833" s="20"/>
      <c r="F833" s="20"/>
    </row>
    <row r="834" spans="1:6">
      <c r="A834" s="20"/>
      <c r="B834" s="20"/>
      <c r="C834" s="20"/>
      <c r="D834" s="20"/>
      <c r="E834" s="20"/>
      <c r="F834" s="20"/>
    </row>
    <row r="835" spans="1:6">
      <c r="A835" s="20"/>
      <c r="B835" s="20"/>
      <c r="C835" s="20"/>
      <c r="D835" s="20"/>
      <c r="E835" s="20"/>
      <c r="F835" s="20"/>
    </row>
    <row r="836" spans="1:6">
      <c r="A836" s="20"/>
      <c r="B836" s="20"/>
      <c r="C836" s="20"/>
      <c r="D836" s="20"/>
      <c r="E836" s="20"/>
      <c r="F836" s="20"/>
    </row>
    <row r="837" spans="1:6">
      <c r="A837" s="20"/>
      <c r="B837" s="20"/>
      <c r="C837" s="20"/>
      <c r="D837" s="20"/>
      <c r="E837" s="20"/>
      <c r="F837" s="20"/>
    </row>
    <row r="838" spans="1:6">
      <c r="A838" s="20"/>
      <c r="B838" s="20"/>
      <c r="C838" s="20"/>
      <c r="D838" s="20"/>
      <c r="E838" s="20"/>
      <c r="F838" s="20"/>
    </row>
    <row r="839" spans="1:6">
      <c r="A839" s="20"/>
      <c r="B839" s="20"/>
      <c r="C839" s="20"/>
      <c r="D839" s="20"/>
      <c r="E839" s="20"/>
      <c r="F839" s="20"/>
    </row>
    <row r="840" spans="1:6">
      <c r="A840" s="20"/>
      <c r="B840" s="20"/>
      <c r="C840" s="20"/>
      <c r="D840" s="20"/>
      <c r="E840" s="20"/>
      <c r="F840" s="20"/>
    </row>
    <row r="841" spans="1:6">
      <c r="A841" s="20"/>
      <c r="B841" s="20"/>
      <c r="C841" s="20"/>
      <c r="D841" s="20"/>
      <c r="E841" s="20"/>
      <c r="F841" s="20"/>
    </row>
    <row r="842" spans="1:6">
      <c r="A842" s="20"/>
      <c r="B842" s="20"/>
      <c r="C842" s="20"/>
      <c r="D842" s="20"/>
      <c r="E842" s="20"/>
      <c r="F842" s="20"/>
    </row>
    <row r="843" spans="1:6">
      <c r="A843" s="20"/>
      <c r="B843" s="20"/>
      <c r="C843" s="20"/>
      <c r="D843" s="20"/>
      <c r="E843" s="20"/>
      <c r="F843" s="20"/>
    </row>
    <row r="844" spans="1:6">
      <c r="A844" s="20"/>
      <c r="B844" s="20"/>
      <c r="C844" s="20"/>
      <c r="D844" s="20"/>
      <c r="E844" s="20"/>
      <c r="F844" s="20"/>
    </row>
    <row r="845" spans="1:6">
      <c r="A845" s="20"/>
      <c r="B845" s="20"/>
      <c r="C845" s="20"/>
      <c r="D845" s="20"/>
      <c r="E845" s="20"/>
      <c r="F845" s="20"/>
    </row>
    <row r="846" spans="1:6">
      <c r="A846" s="20"/>
      <c r="B846" s="20"/>
      <c r="C846" s="20"/>
      <c r="D846" s="20"/>
      <c r="E846" s="20"/>
      <c r="F846" s="20"/>
    </row>
    <row r="847" spans="1:6">
      <c r="A847" s="20"/>
      <c r="B847" s="20"/>
      <c r="C847" s="20"/>
      <c r="D847" s="20"/>
      <c r="E847" s="20"/>
      <c r="F847" s="20"/>
    </row>
    <row r="848" spans="1:6">
      <c r="A848" s="20"/>
      <c r="B848" s="20"/>
      <c r="C848" s="20"/>
      <c r="D848" s="20"/>
      <c r="E848" s="20"/>
      <c r="F848" s="20"/>
    </row>
    <row r="849" spans="1:6">
      <c r="A849" s="20"/>
      <c r="B849" s="20"/>
      <c r="C849" s="20"/>
      <c r="D849" s="20"/>
      <c r="E849" s="20"/>
      <c r="F849" s="20"/>
    </row>
    <row r="850" spans="1:6">
      <c r="A850" s="20"/>
      <c r="B850" s="20"/>
      <c r="C850" s="20"/>
      <c r="D850" s="20"/>
      <c r="E850" s="20"/>
      <c r="F850" s="20"/>
    </row>
    <row r="851" spans="1:6">
      <c r="A851" s="20"/>
      <c r="B851" s="20"/>
      <c r="C851" s="20"/>
      <c r="D851" s="20"/>
      <c r="E851" s="20"/>
      <c r="F851" s="20"/>
    </row>
    <row r="852" spans="1:6">
      <c r="A852" s="20"/>
      <c r="B852" s="20"/>
      <c r="C852" s="20"/>
      <c r="D852" s="20"/>
      <c r="E852" s="20"/>
      <c r="F852" s="20"/>
    </row>
    <row r="853" spans="1:6">
      <c r="A853" s="20"/>
      <c r="B853" s="20"/>
      <c r="C853" s="20"/>
      <c r="D853" s="20"/>
      <c r="E853" s="20"/>
      <c r="F853" s="20"/>
    </row>
    <row r="854" spans="1:6">
      <c r="A854" s="20"/>
      <c r="B854" s="20"/>
      <c r="C854" s="20"/>
      <c r="D854" s="20"/>
      <c r="E854" s="20"/>
      <c r="F854" s="20"/>
    </row>
    <row r="855" spans="1:6">
      <c r="A855" s="20"/>
      <c r="B855" s="20"/>
      <c r="C855" s="20"/>
      <c r="D855" s="20"/>
      <c r="E855" s="20"/>
      <c r="F855" s="20"/>
    </row>
    <row r="856" spans="1:6">
      <c r="A856" s="20"/>
      <c r="B856" s="20"/>
      <c r="C856" s="20"/>
      <c r="D856" s="20"/>
      <c r="E856" s="20"/>
      <c r="F856" s="20"/>
    </row>
    <row r="857" spans="1:6">
      <c r="A857" s="20"/>
      <c r="B857" s="20"/>
      <c r="C857" s="20"/>
      <c r="D857" s="20"/>
      <c r="E857" s="20"/>
      <c r="F857" s="20"/>
    </row>
    <row r="858" spans="1:6">
      <c r="A858" s="20"/>
      <c r="B858" s="20"/>
      <c r="C858" s="20"/>
      <c r="D858" s="20"/>
      <c r="E858" s="20"/>
      <c r="F858" s="20"/>
    </row>
    <row r="859" spans="1:6">
      <c r="A859" s="20"/>
      <c r="B859" s="20"/>
      <c r="C859" s="20"/>
      <c r="D859" s="20"/>
      <c r="E859" s="20"/>
      <c r="F859" s="20"/>
    </row>
    <row r="860" spans="1:6">
      <c r="A860" s="20"/>
      <c r="B860" s="20"/>
      <c r="C860" s="20"/>
      <c r="D860" s="20"/>
      <c r="E860" s="20"/>
      <c r="F860" s="20"/>
    </row>
    <row r="861" spans="1:6">
      <c r="A861" s="20"/>
      <c r="B861" s="20"/>
      <c r="C861" s="20"/>
      <c r="D861" s="20"/>
      <c r="E861" s="20"/>
      <c r="F861" s="20"/>
    </row>
    <row r="862" spans="1:6">
      <c r="A862" s="20"/>
      <c r="B862" s="20"/>
      <c r="C862" s="20"/>
      <c r="D862" s="20"/>
      <c r="E862" s="20"/>
      <c r="F862" s="20"/>
    </row>
    <row r="863" spans="1:6">
      <c r="A863" s="20"/>
      <c r="B863" s="20"/>
      <c r="C863" s="20"/>
      <c r="D863" s="20"/>
      <c r="E863" s="20"/>
      <c r="F863" s="20"/>
    </row>
    <row r="864" spans="1:6">
      <c r="A864" s="20"/>
      <c r="B864" s="20"/>
      <c r="C864" s="20"/>
      <c r="D864" s="20"/>
      <c r="E864" s="20"/>
      <c r="F864" s="20"/>
    </row>
    <row r="865" spans="1:6">
      <c r="A865" s="20"/>
      <c r="B865" s="20"/>
      <c r="C865" s="20"/>
      <c r="D865" s="20"/>
      <c r="E865" s="20"/>
      <c r="F865" s="20"/>
    </row>
    <row r="866" spans="1:6">
      <c r="A866" s="20"/>
      <c r="B866" s="20"/>
      <c r="C866" s="20"/>
      <c r="D866" s="20"/>
      <c r="E866" s="20"/>
      <c r="F866" s="20"/>
    </row>
    <row r="867" spans="1:6">
      <c r="A867" s="20"/>
      <c r="B867" s="20"/>
      <c r="C867" s="20"/>
      <c r="D867" s="20"/>
      <c r="E867" s="20"/>
      <c r="F867" s="20"/>
    </row>
    <row r="868" spans="1:6">
      <c r="A868" s="20"/>
      <c r="B868" s="20"/>
      <c r="C868" s="20"/>
      <c r="D868" s="20"/>
      <c r="E868" s="20"/>
      <c r="F868" s="20"/>
    </row>
    <row r="869" spans="1:6">
      <c r="A869" s="20"/>
      <c r="B869" s="20"/>
      <c r="C869" s="20"/>
      <c r="D869" s="20"/>
      <c r="E869" s="20"/>
      <c r="F869" s="20"/>
    </row>
    <row r="870" spans="1:6">
      <c r="A870" s="20"/>
      <c r="B870" s="20"/>
      <c r="C870" s="20"/>
      <c r="D870" s="20"/>
      <c r="E870" s="20"/>
      <c r="F870" s="20"/>
    </row>
    <row r="871" spans="1:6">
      <c r="A871" s="20"/>
      <c r="B871" s="20"/>
      <c r="C871" s="20"/>
      <c r="D871" s="20"/>
      <c r="E871" s="20"/>
      <c r="F871" s="20"/>
    </row>
    <row r="872" spans="1:6">
      <c r="A872" s="20"/>
      <c r="B872" s="20"/>
      <c r="C872" s="20"/>
      <c r="D872" s="20"/>
      <c r="E872" s="20"/>
      <c r="F872" s="20"/>
    </row>
    <row r="873" spans="1:6">
      <c r="A873" s="20"/>
      <c r="B873" s="20"/>
      <c r="C873" s="20"/>
      <c r="D873" s="20"/>
      <c r="E873" s="20"/>
      <c r="F873" s="20"/>
    </row>
    <row r="874" spans="1:6">
      <c r="A874" s="20"/>
      <c r="B874" s="20"/>
      <c r="C874" s="20"/>
      <c r="D874" s="20"/>
      <c r="E874" s="20"/>
      <c r="F874" s="20"/>
    </row>
    <row r="875" spans="1:6">
      <c r="A875" s="20"/>
      <c r="B875" s="20"/>
      <c r="C875" s="20"/>
      <c r="D875" s="20"/>
      <c r="E875" s="20"/>
      <c r="F875" s="20"/>
    </row>
    <row r="876" spans="1:6">
      <c r="A876" s="20"/>
      <c r="B876" s="20"/>
      <c r="C876" s="20"/>
      <c r="D876" s="20"/>
      <c r="E876" s="20"/>
      <c r="F876" s="20"/>
    </row>
    <row r="877" spans="1:6">
      <c r="A877" s="20"/>
      <c r="B877" s="20"/>
      <c r="C877" s="20"/>
      <c r="D877" s="20"/>
      <c r="E877" s="20"/>
      <c r="F877" s="20"/>
    </row>
    <row r="878" spans="1:6">
      <c r="A878" s="20"/>
      <c r="B878" s="20"/>
      <c r="C878" s="20"/>
      <c r="D878" s="20"/>
      <c r="E878" s="20"/>
      <c r="F878" s="20"/>
    </row>
    <row r="879" spans="1:6">
      <c r="A879" s="20"/>
      <c r="B879" s="20"/>
      <c r="C879" s="20"/>
      <c r="D879" s="20"/>
      <c r="E879" s="20"/>
      <c r="F879" s="20"/>
    </row>
    <row r="880" spans="1:6">
      <c r="A880" s="20"/>
      <c r="B880" s="20"/>
      <c r="C880" s="20"/>
      <c r="D880" s="20"/>
      <c r="E880" s="20"/>
      <c r="F880" s="20"/>
    </row>
    <row r="881" spans="1:6">
      <c r="A881" s="20"/>
      <c r="B881" s="20"/>
      <c r="C881" s="20"/>
      <c r="D881" s="20"/>
      <c r="E881" s="20"/>
      <c r="F881" s="20"/>
    </row>
    <row r="882" spans="1:6">
      <c r="A882" s="20"/>
      <c r="B882" s="20"/>
      <c r="C882" s="20"/>
      <c r="D882" s="20"/>
      <c r="E882" s="20"/>
      <c r="F882" s="20"/>
    </row>
    <row r="883" spans="1:6">
      <c r="A883" s="20"/>
      <c r="B883" s="20"/>
      <c r="C883" s="20"/>
      <c r="D883" s="20"/>
      <c r="E883" s="20"/>
      <c r="F883" s="20"/>
    </row>
    <row r="884" spans="1:6">
      <c r="A884" s="20"/>
      <c r="B884" s="20"/>
      <c r="C884" s="20"/>
      <c r="D884" s="20"/>
      <c r="E884" s="20"/>
      <c r="F884" s="20"/>
    </row>
    <row r="885" spans="1:6">
      <c r="A885" s="20"/>
      <c r="B885" s="20"/>
      <c r="C885" s="20"/>
      <c r="D885" s="20"/>
      <c r="E885" s="20"/>
      <c r="F885" s="20"/>
    </row>
    <row r="886" spans="1:6">
      <c r="A886" s="20"/>
      <c r="B886" s="20"/>
      <c r="C886" s="20"/>
      <c r="D886" s="20"/>
      <c r="E886" s="20"/>
      <c r="F886" s="20"/>
    </row>
    <row r="887" spans="1:6">
      <c r="A887" s="20"/>
      <c r="B887" s="20"/>
      <c r="C887" s="20"/>
      <c r="D887" s="20"/>
      <c r="E887" s="20"/>
      <c r="F887" s="20"/>
    </row>
    <row r="888" spans="1:6">
      <c r="A888" s="20"/>
      <c r="B888" s="20"/>
      <c r="C888" s="20"/>
      <c r="D888" s="20"/>
      <c r="E888" s="20"/>
      <c r="F888" s="20"/>
    </row>
    <row r="889" spans="1:6">
      <c r="A889" s="20"/>
      <c r="B889" s="20"/>
      <c r="C889" s="20"/>
      <c r="D889" s="20"/>
      <c r="E889" s="20"/>
      <c r="F889" s="20"/>
    </row>
    <row r="890" spans="1:6">
      <c r="A890" s="20"/>
      <c r="B890" s="20"/>
      <c r="C890" s="20"/>
      <c r="D890" s="20"/>
      <c r="E890" s="20"/>
      <c r="F890" s="20"/>
    </row>
    <row r="891" spans="1:6">
      <c r="A891" s="20"/>
      <c r="B891" s="20"/>
      <c r="C891" s="20"/>
      <c r="D891" s="20"/>
      <c r="E891" s="20"/>
      <c r="F891" s="20"/>
    </row>
    <row r="892" spans="1:6">
      <c r="A892" s="20"/>
      <c r="B892" s="20"/>
      <c r="C892" s="20"/>
      <c r="D892" s="20"/>
      <c r="E892" s="20"/>
      <c r="F892" s="20"/>
    </row>
    <row r="893" spans="1:6">
      <c r="A893" s="20"/>
      <c r="B893" s="20"/>
      <c r="C893" s="20"/>
      <c r="D893" s="20"/>
      <c r="E893" s="20"/>
      <c r="F893" s="20"/>
    </row>
    <row r="894" spans="1:6">
      <c r="A894" s="20"/>
      <c r="B894" s="20"/>
      <c r="C894" s="20"/>
      <c r="D894" s="20"/>
      <c r="E894" s="20"/>
      <c r="F894" s="20"/>
    </row>
    <row r="895" spans="1:6">
      <c r="A895" s="20"/>
      <c r="B895" s="20"/>
      <c r="C895" s="20"/>
      <c r="D895" s="20"/>
      <c r="E895" s="20"/>
      <c r="F895" s="20"/>
    </row>
    <row r="896" spans="1:6">
      <c r="A896" s="20"/>
      <c r="B896" s="20"/>
      <c r="C896" s="20"/>
      <c r="D896" s="20"/>
      <c r="E896" s="20"/>
      <c r="F896" s="20"/>
    </row>
  </sheetData>
  <mergeCells count="1">
    <mergeCell ref="A1:D1"/>
  </mergeCells>
  <hyperlinks>
    <hyperlink ref="A1:D1" location="'Quadre de comandament'!D106" display="Indicadors del procés P.310.5.2 Gestió i millora dels serveis" xr:uid="{9890EB0D-A536-4DFA-A595-0110FEC84577}"/>
    <hyperlink ref="C11" r:id="rId1" xr:uid="{FCC77387-3CC6-42BF-AF61-753CB260F481}"/>
  </hyperlinks>
  <pageMargins left="0.7" right="0.7" top="0.75" bottom="0.75" header="0.3" footer="0.3"/>
  <pageSetup paperSize="9" orientation="portrait"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tint="0.79998168889431442"/>
  </sheetPr>
  <dimension ref="A1:G914"/>
  <sheetViews>
    <sheetView workbookViewId="0">
      <pane ySplit="1" topLeftCell="A2" activePane="bottomLeft" state="frozen"/>
      <selection pane="bottomLeft" activeCell="B2" sqref="B2"/>
    </sheetView>
  </sheetViews>
  <sheetFormatPr baseColWidth="10" defaultColWidth="12.7109375" defaultRowHeight="12.75"/>
  <cols>
    <col min="1" max="1" width="3.42578125" style="41" customWidth="1"/>
    <col min="2" max="2" width="27.7109375" style="41" customWidth="1"/>
    <col min="3" max="3" width="123.5703125" style="41" customWidth="1"/>
    <col min="4" max="4" width="3.42578125" style="41" customWidth="1"/>
    <col min="5" max="5" width="14.140625" style="41" customWidth="1"/>
    <col min="6" max="7" width="9" style="41" customWidth="1"/>
    <col min="8" max="16384" width="12.7109375" style="41"/>
  </cols>
  <sheetData>
    <row r="1" spans="1:7" ht="22.5" customHeight="1">
      <c r="A1" s="1068" t="s">
        <v>1276</v>
      </c>
      <c r="B1" s="1068"/>
      <c r="C1" s="1068"/>
      <c r="D1" s="1068"/>
      <c r="E1" s="49"/>
      <c r="F1" s="49"/>
      <c r="G1" s="49"/>
    </row>
    <row r="2" spans="1:7" ht="22.5" customHeight="1">
      <c r="A2" s="20"/>
      <c r="B2" s="20"/>
      <c r="C2" s="20"/>
      <c r="D2" s="20"/>
      <c r="E2" s="20"/>
      <c r="F2" s="20"/>
      <c r="G2" s="20"/>
    </row>
    <row r="3" spans="1:7" ht="22.5" customHeight="1">
      <c r="A3" s="20"/>
      <c r="B3" s="21" t="s">
        <v>18</v>
      </c>
      <c r="C3" s="47" t="s">
        <v>166</v>
      </c>
      <c r="D3" s="32"/>
      <c r="E3" s="33"/>
      <c r="F3"/>
      <c r="G3" s="33"/>
    </row>
    <row r="4" spans="1:7" ht="22.5" customHeight="1">
      <c r="A4" s="20"/>
      <c r="B4" s="22" t="s">
        <v>19</v>
      </c>
      <c r="C4" s="47" t="s">
        <v>1103</v>
      </c>
      <c r="D4" s="32"/>
      <c r="E4" s="33"/>
      <c r="F4" s="33"/>
      <c r="G4" s="33"/>
    </row>
    <row r="5" spans="1:7" ht="25.5">
      <c r="A5" s="20"/>
      <c r="B5" s="22" t="s">
        <v>20</v>
      </c>
      <c r="C5" s="47" t="s">
        <v>1108</v>
      </c>
      <c r="D5" s="32"/>
      <c r="E5" s="33"/>
      <c r="F5" s="33"/>
      <c r="G5" s="33"/>
    </row>
    <row r="6" spans="1:7" s="44" customFormat="1" ht="22.5" customHeight="1">
      <c r="A6" s="20"/>
      <c r="B6" s="22" t="s">
        <v>1367</v>
      </c>
      <c r="C6" s="1175" t="s">
        <v>1464</v>
      </c>
      <c r="D6" s="32"/>
      <c r="E6" s="33"/>
      <c r="F6" s="33"/>
      <c r="G6" s="33"/>
    </row>
    <row r="7" spans="1:7" s="44" customFormat="1" ht="22.5" customHeight="1">
      <c r="A7" s="20"/>
      <c r="B7" s="22" t="s">
        <v>1366</v>
      </c>
      <c r="C7" s="1175" t="s">
        <v>1462</v>
      </c>
      <c r="D7" s="32"/>
      <c r="E7" s="33"/>
      <c r="F7" s="33"/>
      <c r="G7" s="33"/>
    </row>
    <row r="8" spans="1:7" ht="25.5">
      <c r="A8" s="20"/>
      <c r="B8" s="23" t="s">
        <v>1368</v>
      </c>
      <c r="C8" s="78" t="s">
        <v>305</v>
      </c>
      <c r="D8" s="32"/>
      <c r="E8" s="33"/>
      <c r="F8" s="33"/>
      <c r="G8" s="33"/>
    </row>
    <row r="9" spans="1:7" ht="22.5" customHeight="1">
      <c r="A9" s="20"/>
      <c r="B9" s="21" t="s">
        <v>1369</v>
      </c>
      <c r="C9" s="78" t="s">
        <v>197</v>
      </c>
      <c r="D9" s="32"/>
      <c r="E9" s="33"/>
      <c r="F9" s="33"/>
      <c r="G9" s="33"/>
    </row>
    <row r="10" spans="1:7" ht="27" customHeight="1">
      <c r="A10" s="20"/>
      <c r="B10" s="24" t="s">
        <v>1370</v>
      </c>
      <c r="C10" s="53" t="s">
        <v>213</v>
      </c>
      <c r="D10" s="32"/>
      <c r="E10" s="33"/>
      <c r="F10" s="33"/>
      <c r="G10" s="33"/>
    </row>
    <row r="11" spans="1:7" ht="24" customHeight="1">
      <c r="A11" s="20"/>
      <c r="B11" s="24" t="s">
        <v>1371</v>
      </c>
      <c r="C11" s="76" t="s">
        <v>1081</v>
      </c>
      <c r="D11" s="32"/>
      <c r="E11" s="33"/>
      <c r="F11" s="33"/>
      <c r="G11" s="33"/>
    </row>
    <row r="12" spans="1:7" ht="25.5">
      <c r="A12" s="20"/>
      <c r="B12" s="24" t="s">
        <v>1372</v>
      </c>
      <c r="C12" s="62" t="s">
        <v>268</v>
      </c>
      <c r="D12" s="32"/>
      <c r="F12" s="81"/>
      <c r="G12" s="33"/>
    </row>
    <row r="13" spans="1:7" ht="9.75" customHeight="1">
      <c r="A13" s="20"/>
      <c r="B13" s="25"/>
      <c r="C13" s="25"/>
      <c r="D13" s="25"/>
      <c r="E13" s="25"/>
      <c r="F13" s="25"/>
      <c r="G13" s="25"/>
    </row>
    <row r="14" spans="1:7" ht="8.25" customHeight="1">
      <c r="A14" s="20"/>
      <c r="B14" s="26"/>
      <c r="C14" s="26"/>
      <c r="D14" s="55"/>
      <c r="E14" s="55"/>
      <c r="F14" s="55"/>
      <c r="G14" s="55"/>
    </row>
    <row r="15" spans="1:7" ht="7.5" customHeight="1">
      <c r="A15" s="20"/>
      <c r="B15" s="20"/>
      <c r="C15" s="20"/>
      <c r="D15" s="20"/>
      <c r="E15" s="27"/>
      <c r="F15" s="27"/>
      <c r="G15" s="27"/>
    </row>
    <row r="16" spans="1:7" ht="22.5" customHeight="1">
      <c r="A16" s="20"/>
      <c r="B16" s="21" t="s">
        <v>18</v>
      </c>
      <c r="C16" s="47" t="s">
        <v>167</v>
      </c>
      <c r="D16" s="32"/>
      <c r="E16" s="33"/>
      <c r="F16" s="33"/>
      <c r="G16" s="33"/>
    </row>
    <row r="17" spans="1:7" ht="22.5" customHeight="1">
      <c r="A17" s="20"/>
      <c r="B17" s="22" t="s">
        <v>19</v>
      </c>
      <c r="C17" s="48" t="s">
        <v>172</v>
      </c>
      <c r="D17" s="32"/>
      <c r="E17" s="33"/>
      <c r="F17" s="33"/>
      <c r="G17" s="33"/>
    </row>
    <row r="18" spans="1:7" ht="22.5" customHeight="1">
      <c r="A18" s="20"/>
      <c r="B18" s="22" t="s">
        <v>20</v>
      </c>
      <c r="C18" s="47" t="s">
        <v>269</v>
      </c>
      <c r="D18" s="32"/>
      <c r="E18" s="33"/>
      <c r="F18" s="33"/>
      <c r="G18" s="33"/>
    </row>
    <row r="19" spans="1:7" s="44" customFormat="1" ht="22.5" customHeight="1">
      <c r="A19" s="20"/>
      <c r="B19" s="22" t="s">
        <v>1367</v>
      </c>
      <c r="C19" s="1175" t="s">
        <v>1412</v>
      </c>
      <c r="D19" s="32"/>
      <c r="E19" s="33"/>
      <c r="F19" s="33"/>
      <c r="G19" s="33"/>
    </row>
    <row r="20" spans="1:7" s="44" customFormat="1" ht="22.5" customHeight="1">
      <c r="A20" s="20"/>
      <c r="B20" s="22" t="s">
        <v>1366</v>
      </c>
      <c r="C20" s="1175" t="s">
        <v>1424</v>
      </c>
      <c r="D20" s="32"/>
      <c r="E20" s="33"/>
      <c r="F20" s="33"/>
      <c r="G20" s="33"/>
    </row>
    <row r="21" spans="1:7" ht="25.5">
      <c r="A21" s="20"/>
      <c r="B21" s="23" t="s">
        <v>1368</v>
      </c>
      <c r="C21" s="78" t="s">
        <v>302</v>
      </c>
      <c r="D21" s="32"/>
      <c r="E21" s="33"/>
      <c r="F21" s="33"/>
      <c r="G21" s="33"/>
    </row>
    <row r="22" spans="1:7" ht="22.5" customHeight="1">
      <c r="A22" s="20"/>
      <c r="B22" s="21" t="s">
        <v>1369</v>
      </c>
      <c r="C22" s="46" t="s">
        <v>197</v>
      </c>
      <c r="D22" s="32"/>
      <c r="E22" s="33"/>
      <c r="F22" s="33"/>
      <c r="G22" s="33"/>
    </row>
    <row r="23" spans="1:7" ht="22.5" customHeight="1">
      <c r="A23" s="20"/>
      <c r="B23" s="24" t="s">
        <v>1370</v>
      </c>
      <c r="C23" s="53" t="s">
        <v>213</v>
      </c>
      <c r="D23" s="32"/>
      <c r="E23" s="33"/>
      <c r="F23" s="33"/>
      <c r="G23" s="33"/>
    </row>
    <row r="24" spans="1:7" ht="25.5">
      <c r="A24" s="20"/>
      <c r="B24" s="24" t="s">
        <v>1371</v>
      </c>
      <c r="C24" s="61" t="s">
        <v>1046</v>
      </c>
      <c r="D24" s="32"/>
      <c r="E24" s="33"/>
      <c r="F24" s="33"/>
      <c r="G24" s="33"/>
    </row>
    <row r="25" spans="1:7" ht="25.5">
      <c r="A25" s="20"/>
      <c r="B25" s="24" t="s">
        <v>1372</v>
      </c>
      <c r="C25" s="62" t="s">
        <v>271</v>
      </c>
      <c r="D25" s="32"/>
      <c r="E25" s="33"/>
      <c r="F25" s="33"/>
      <c r="G25" s="33"/>
    </row>
    <row r="26" spans="1:7" ht="9.75" customHeight="1">
      <c r="A26" s="20"/>
      <c r="B26" s="25"/>
      <c r="C26" s="25"/>
      <c r="D26" s="25"/>
      <c r="E26" s="25"/>
      <c r="F26" s="25"/>
      <c r="G26" s="25"/>
    </row>
    <row r="27" spans="1:7" ht="8.25" customHeight="1">
      <c r="A27" s="20"/>
      <c r="B27" s="26"/>
      <c r="C27" s="26"/>
      <c r="D27" s="55"/>
      <c r="E27" s="55"/>
      <c r="F27" s="55"/>
      <c r="G27" s="55"/>
    </row>
    <row r="28" spans="1:7" ht="7.5" customHeight="1">
      <c r="A28" s="20"/>
      <c r="B28" s="20"/>
      <c r="C28" s="20"/>
      <c r="D28" s="20"/>
      <c r="E28" s="27"/>
      <c r="F28" s="27"/>
      <c r="G28" s="27"/>
    </row>
    <row r="29" spans="1:7" ht="22.5" customHeight="1">
      <c r="A29" s="20"/>
      <c r="B29" s="21" t="s">
        <v>18</v>
      </c>
      <c r="C29" s="47" t="s">
        <v>168</v>
      </c>
      <c r="D29" s="32"/>
      <c r="E29" s="33"/>
      <c r="F29" s="33"/>
      <c r="G29" s="33"/>
    </row>
    <row r="30" spans="1:7" ht="22.5" customHeight="1">
      <c r="A30" s="20"/>
      <c r="B30" s="22" t="s">
        <v>19</v>
      </c>
      <c r="C30" s="48" t="s">
        <v>173</v>
      </c>
      <c r="D30" s="32"/>
      <c r="E30" s="33"/>
      <c r="F30" s="33"/>
      <c r="G30" s="33"/>
    </row>
    <row r="31" spans="1:7" ht="22.5" customHeight="1">
      <c r="A31" s="20"/>
      <c r="B31" s="22" t="s">
        <v>20</v>
      </c>
      <c r="C31" s="47" t="s">
        <v>270</v>
      </c>
      <c r="D31" s="32"/>
      <c r="E31" s="33"/>
      <c r="F31" s="33"/>
      <c r="G31" s="33"/>
    </row>
    <row r="32" spans="1:7" s="44" customFormat="1" ht="22.5" customHeight="1">
      <c r="A32" s="20"/>
      <c r="B32" s="22" t="s">
        <v>1367</v>
      </c>
      <c r="C32" s="1175" t="s">
        <v>1425</v>
      </c>
      <c r="D32" s="32"/>
      <c r="E32" s="33"/>
      <c r="F32" s="33"/>
      <c r="G32" s="33"/>
    </row>
    <row r="33" spans="1:7" s="44" customFormat="1" ht="22.5" customHeight="1">
      <c r="A33" s="20"/>
      <c r="B33" s="22" t="s">
        <v>1366</v>
      </c>
      <c r="C33" s="1175" t="s">
        <v>1426</v>
      </c>
      <c r="D33" s="32"/>
      <c r="E33" s="33"/>
      <c r="F33" s="33"/>
      <c r="G33" s="33"/>
    </row>
    <row r="34" spans="1:7" ht="25.5">
      <c r="A34" s="20"/>
      <c r="B34" s="23" t="s">
        <v>1368</v>
      </c>
      <c r="C34" s="78" t="s">
        <v>302</v>
      </c>
      <c r="D34" s="32"/>
      <c r="E34" s="33"/>
      <c r="F34" s="33"/>
      <c r="G34" s="33"/>
    </row>
    <row r="35" spans="1:7" ht="22.5" customHeight="1">
      <c r="A35" s="20"/>
      <c r="B35" s="21" t="s">
        <v>1369</v>
      </c>
      <c r="C35" s="46" t="s">
        <v>197</v>
      </c>
      <c r="D35" s="32"/>
      <c r="E35" s="33"/>
      <c r="F35" s="33"/>
      <c r="G35" s="33"/>
    </row>
    <row r="36" spans="1:7" ht="22.5" customHeight="1">
      <c r="A36" s="20"/>
      <c r="B36" s="24" t="s">
        <v>1370</v>
      </c>
      <c r="C36" s="53" t="s">
        <v>213</v>
      </c>
      <c r="D36" s="32"/>
      <c r="E36" s="33"/>
      <c r="F36" s="33"/>
      <c r="G36" s="33"/>
    </row>
    <row r="37" spans="1:7" ht="22.5" customHeight="1">
      <c r="A37" s="20"/>
      <c r="B37" s="24" t="s">
        <v>1371</v>
      </c>
      <c r="C37" s="61" t="s">
        <v>1057</v>
      </c>
      <c r="D37" s="32"/>
      <c r="E37" s="33"/>
      <c r="F37" s="33"/>
      <c r="G37" s="33"/>
    </row>
    <row r="38" spans="1:7" ht="25.5">
      <c r="A38" s="20"/>
      <c r="B38" s="24" t="s">
        <v>1372</v>
      </c>
      <c r="C38" s="62" t="s">
        <v>272</v>
      </c>
      <c r="D38" s="32"/>
      <c r="E38" s="33"/>
      <c r="F38" s="33"/>
      <c r="G38" s="33"/>
    </row>
    <row r="39" spans="1:7" s="44" customFormat="1" ht="9.75" customHeight="1">
      <c r="A39" s="20"/>
      <c r="B39" s="25"/>
      <c r="C39" s="25"/>
      <c r="D39" s="25"/>
      <c r="E39" s="25"/>
      <c r="F39" s="25"/>
      <c r="G39" s="25"/>
    </row>
    <row r="40" spans="1:7" s="44" customFormat="1" ht="8.25" customHeight="1">
      <c r="A40" s="20"/>
      <c r="B40" s="26"/>
      <c r="C40" s="26"/>
      <c r="D40" s="55"/>
      <c r="E40" s="55"/>
      <c r="F40" s="55"/>
      <c r="G40" s="55"/>
    </row>
    <row r="41" spans="1:7" s="44" customFormat="1" ht="7.5" customHeight="1">
      <c r="A41" s="20"/>
      <c r="B41" s="20"/>
      <c r="C41" s="20"/>
      <c r="D41" s="20"/>
      <c r="E41" s="27"/>
      <c r="F41" s="27"/>
      <c r="G41" s="27"/>
    </row>
    <row r="42" spans="1:7" s="44" customFormat="1" ht="22.5" customHeight="1">
      <c r="A42" s="20"/>
      <c r="B42" s="21" t="s">
        <v>18</v>
      </c>
      <c r="C42" s="47" t="s">
        <v>169</v>
      </c>
      <c r="D42" s="32"/>
      <c r="E42" s="33"/>
      <c r="F42" s="33"/>
      <c r="G42" s="33"/>
    </row>
    <row r="43" spans="1:7" s="44" customFormat="1" ht="22.5" customHeight="1">
      <c r="A43" s="20"/>
      <c r="B43" s="22" t="s">
        <v>19</v>
      </c>
      <c r="C43" s="48" t="s">
        <v>174</v>
      </c>
      <c r="D43" s="32"/>
      <c r="E43" s="33"/>
      <c r="F43" s="33"/>
      <c r="G43" s="33"/>
    </row>
    <row r="44" spans="1:7" s="44" customFormat="1" ht="25.5">
      <c r="A44" s="20"/>
      <c r="B44" s="22" t="s">
        <v>20</v>
      </c>
      <c r="C44" s="47" t="s">
        <v>273</v>
      </c>
      <c r="D44" s="32"/>
      <c r="E44" s="33"/>
      <c r="F44" s="33"/>
      <c r="G44" s="33"/>
    </row>
    <row r="45" spans="1:7" s="44" customFormat="1" ht="22.5" customHeight="1">
      <c r="A45" s="20"/>
      <c r="B45" s="22" t="s">
        <v>1367</v>
      </c>
      <c r="C45" s="1175" t="s">
        <v>1425</v>
      </c>
      <c r="D45" s="32"/>
      <c r="E45" s="33"/>
      <c r="F45" s="33"/>
      <c r="G45" s="33"/>
    </row>
    <row r="46" spans="1:7" s="44" customFormat="1" ht="22.5" customHeight="1">
      <c r="A46" s="20"/>
      <c r="B46" s="22" t="s">
        <v>1366</v>
      </c>
      <c r="C46" s="1175" t="s">
        <v>1426</v>
      </c>
      <c r="D46" s="32"/>
      <c r="E46" s="33"/>
      <c r="F46" s="33"/>
      <c r="G46" s="33"/>
    </row>
    <row r="47" spans="1:7" s="44" customFormat="1" ht="25.5">
      <c r="A47" s="20"/>
      <c r="B47" s="23" t="s">
        <v>1368</v>
      </c>
      <c r="C47" s="78" t="s">
        <v>302</v>
      </c>
      <c r="D47" s="32"/>
      <c r="E47" s="33"/>
      <c r="F47" s="33"/>
      <c r="G47" s="33"/>
    </row>
    <row r="48" spans="1:7" s="44" customFormat="1" ht="22.5" customHeight="1">
      <c r="A48" s="20"/>
      <c r="B48" s="21" t="s">
        <v>1369</v>
      </c>
      <c r="C48" s="46" t="s">
        <v>197</v>
      </c>
      <c r="D48" s="32"/>
      <c r="E48" s="33"/>
      <c r="F48" s="33"/>
      <c r="G48" s="33"/>
    </row>
    <row r="49" spans="1:7" s="44" customFormat="1" ht="22.5" customHeight="1">
      <c r="A49" s="20"/>
      <c r="B49" s="24" t="s">
        <v>1370</v>
      </c>
      <c r="C49" s="53" t="s">
        <v>213</v>
      </c>
      <c r="D49" s="32"/>
      <c r="E49" s="33"/>
      <c r="F49" s="33"/>
      <c r="G49" s="33"/>
    </row>
    <row r="50" spans="1:7" s="44" customFormat="1" ht="22.5" customHeight="1">
      <c r="A50" s="20"/>
      <c r="B50" s="24" t="s">
        <v>1371</v>
      </c>
      <c r="C50" s="61" t="s">
        <v>1071</v>
      </c>
      <c r="D50" s="32"/>
      <c r="E50" s="33"/>
      <c r="F50" s="33"/>
      <c r="G50" s="33"/>
    </row>
    <row r="51" spans="1:7" s="44" customFormat="1" ht="25.5">
      <c r="A51" s="20"/>
      <c r="B51" s="24" t="s">
        <v>1372</v>
      </c>
      <c r="C51" s="62" t="s">
        <v>274</v>
      </c>
      <c r="D51" s="32"/>
      <c r="E51" s="33"/>
      <c r="F51" s="33"/>
      <c r="G51" s="33"/>
    </row>
    <row r="52" spans="1:7" s="44" customFormat="1" ht="9.75" customHeight="1">
      <c r="A52" s="20"/>
      <c r="B52" s="25"/>
      <c r="C52" s="25"/>
      <c r="D52" s="25"/>
      <c r="E52" s="25"/>
      <c r="F52" s="25"/>
      <c r="G52" s="25"/>
    </row>
    <row r="53" spans="1:7" s="44" customFormat="1" ht="8.25" customHeight="1">
      <c r="A53" s="20"/>
      <c r="B53" s="26"/>
      <c r="C53" s="26"/>
      <c r="D53" s="55"/>
      <c r="E53" s="55"/>
      <c r="F53" s="55"/>
      <c r="G53" s="55"/>
    </row>
    <row r="54" spans="1:7" s="44" customFormat="1" ht="7.5" customHeight="1">
      <c r="A54" s="20"/>
      <c r="B54" s="20"/>
      <c r="C54" s="20"/>
      <c r="D54" s="20"/>
      <c r="E54" s="27"/>
      <c r="F54" s="27"/>
      <c r="G54" s="27"/>
    </row>
    <row r="55" spans="1:7" s="44" customFormat="1" ht="22.5" customHeight="1">
      <c r="A55" s="20"/>
      <c r="B55" s="21" t="s">
        <v>18</v>
      </c>
      <c r="C55" s="47" t="s">
        <v>170</v>
      </c>
      <c r="D55" s="32"/>
      <c r="E55" s="33"/>
      <c r="F55" s="33"/>
      <c r="G55" s="33"/>
    </row>
    <row r="56" spans="1:7" s="44" customFormat="1" ht="22.5" customHeight="1">
      <c r="A56" s="20"/>
      <c r="B56" s="22" t="s">
        <v>19</v>
      </c>
      <c r="C56" s="48" t="s">
        <v>1016</v>
      </c>
      <c r="D56" s="32"/>
      <c r="E56" s="33"/>
      <c r="F56" s="33"/>
      <c r="G56" s="33"/>
    </row>
    <row r="57" spans="1:7" s="44" customFormat="1" ht="22.5" customHeight="1">
      <c r="A57" s="20"/>
      <c r="B57" s="22" t="s">
        <v>20</v>
      </c>
      <c r="C57" s="47" t="s">
        <v>1082</v>
      </c>
      <c r="D57" s="32"/>
      <c r="E57" s="33"/>
      <c r="F57" s="33"/>
      <c r="G57" s="33"/>
    </row>
    <row r="58" spans="1:7" s="44" customFormat="1" ht="22.5" customHeight="1">
      <c r="A58" s="20"/>
      <c r="B58" s="22" t="s">
        <v>1367</v>
      </c>
      <c r="C58" s="1175" t="s">
        <v>1463</v>
      </c>
      <c r="D58" s="32"/>
      <c r="E58" s="33"/>
      <c r="F58" s="33"/>
      <c r="G58" s="33"/>
    </row>
    <row r="59" spans="1:7" s="44" customFormat="1" ht="22.5" customHeight="1">
      <c r="A59" s="20"/>
      <c r="B59" s="22" t="s">
        <v>1366</v>
      </c>
      <c r="C59" s="1175" t="s">
        <v>1461</v>
      </c>
      <c r="D59" s="32"/>
      <c r="E59" s="33"/>
      <c r="F59" s="33"/>
      <c r="G59" s="33"/>
    </row>
    <row r="60" spans="1:7" s="44" customFormat="1" ht="25.5">
      <c r="A60" s="20"/>
      <c r="B60" s="23" t="s">
        <v>1368</v>
      </c>
      <c r="C60" s="78" t="s">
        <v>303</v>
      </c>
      <c r="D60" s="32"/>
      <c r="E60" s="33"/>
      <c r="F60" s="33"/>
      <c r="G60" s="33"/>
    </row>
    <row r="61" spans="1:7" s="44" customFormat="1" ht="22.5" customHeight="1">
      <c r="A61" s="20"/>
      <c r="B61" s="21" t="s">
        <v>1369</v>
      </c>
      <c r="C61" s="46" t="s">
        <v>197</v>
      </c>
      <c r="D61" s="32"/>
      <c r="E61" s="33"/>
      <c r="F61" s="33"/>
      <c r="G61" s="33"/>
    </row>
    <row r="62" spans="1:7" s="44" customFormat="1" ht="22.5" customHeight="1">
      <c r="A62" s="20"/>
      <c r="B62" s="24" t="s">
        <v>1370</v>
      </c>
      <c r="C62" s="53" t="s">
        <v>213</v>
      </c>
      <c r="D62" s="32"/>
      <c r="E62" s="33"/>
      <c r="F62" s="33"/>
      <c r="G62" s="33"/>
    </row>
    <row r="63" spans="1:7" s="44" customFormat="1">
      <c r="A63" s="20"/>
      <c r="B63" s="1069" t="s">
        <v>1371</v>
      </c>
      <c r="C63" s="537" t="s">
        <v>1048</v>
      </c>
      <c r="D63" s="32"/>
      <c r="E63" s="33"/>
      <c r="F63" s="33"/>
      <c r="G63" s="33"/>
    </row>
    <row r="64" spans="1:7" s="44" customFormat="1" ht="22.5" customHeight="1">
      <c r="A64" s="20"/>
      <c r="B64" s="1071"/>
      <c r="C64" s="88" t="s">
        <v>1047</v>
      </c>
      <c r="D64" s="32"/>
      <c r="E64" s="33"/>
      <c r="F64" s="33"/>
      <c r="G64" s="33"/>
    </row>
    <row r="65" spans="1:7" s="44" customFormat="1">
      <c r="A65" s="20"/>
      <c r="B65" s="1071"/>
      <c r="C65" s="537" t="s">
        <v>1049</v>
      </c>
      <c r="D65" s="32"/>
      <c r="E65" s="33"/>
      <c r="F65" s="33"/>
      <c r="G65" s="33"/>
    </row>
    <row r="66" spans="1:7" s="44" customFormat="1" ht="26.25" customHeight="1">
      <c r="A66" s="20"/>
      <c r="B66" s="1070"/>
      <c r="C66" s="61" t="s">
        <v>1050</v>
      </c>
      <c r="D66" s="32"/>
      <c r="E66" s="33"/>
      <c r="F66" s="33"/>
      <c r="G66" s="33"/>
    </row>
    <row r="67" spans="1:7" s="44" customFormat="1" ht="41.25" customHeight="1">
      <c r="A67" s="20"/>
      <c r="B67" s="24" t="s">
        <v>1372</v>
      </c>
      <c r="C67" s="86" t="s">
        <v>1086</v>
      </c>
      <c r="D67" s="32"/>
      <c r="E67" s="33"/>
      <c r="F67" s="33"/>
      <c r="G67" s="33"/>
    </row>
    <row r="68" spans="1:7" s="44" customFormat="1" ht="9.75" customHeight="1">
      <c r="A68" s="20"/>
      <c r="B68" s="25"/>
      <c r="C68" s="25"/>
      <c r="D68" s="25"/>
      <c r="E68" s="25"/>
      <c r="F68" s="25"/>
      <c r="G68" s="25"/>
    </row>
    <row r="69" spans="1:7" s="44" customFormat="1" ht="8.25" customHeight="1">
      <c r="A69" s="20"/>
      <c r="B69" s="26"/>
      <c r="C69" s="26"/>
      <c r="D69" s="55"/>
      <c r="E69" s="55"/>
      <c r="F69" s="55"/>
      <c r="G69" s="55"/>
    </row>
    <row r="70" spans="1:7" s="44" customFormat="1" ht="7.5" customHeight="1">
      <c r="A70" s="20"/>
      <c r="B70" s="20"/>
      <c r="C70" s="20"/>
      <c r="D70" s="20"/>
      <c r="E70" s="27"/>
      <c r="F70" s="27"/>
      <c r="G70" s="27"/>
    </row>
    <row r="71" spans="1:7" s="44" customFormat="1" ht="22.5" customHeight="1">
      <c r="A71" s="20"/>
      <c r="B71" s="21" t="s">
        <v>18</v>
      </c>
      <c r="C71" s="47" t="s">
        <v>171</v>
      </c>
      <c r="D71" s="32"/>
      <c r="E71" s="33"/>
      <c r="F71" s="33"/>
      <c r="G71" s="33"/>
    </row>
    <row r="72" spans="1:7" s="44" customFormat="1" ht="22.5" customHeight="1">
      <c r="A72" s="20"/>
      <c r="B72" s="22" t="s">
        <v>19</v>
      </c>
      <c r="C72" s="48" t="s">
        <v>35</v>
      </c>
      <c r="D72" s="32"/>
      <c r="E72" s="33"/>
      <c r="F72" s="33"/>
      <c r="G72" s="33"/>
    </row>
    <row r="73" spans="1:7" s="44" customFormat="1" ht="22.5" customHeight="1">
      <c r="A73" s="20"/>
      <c r="B73" s="22" t="s">
        <v>20</v>
      </c>
      <c r="C73" s="47" t="s">
        <v>1305</v>
      </c>
      <c r="D73" s="32"/>
      <c r="E73" s="33"/>
      <c r="F73" s="33"/>
      <c r="G73" s="33"/>
    </row>
    <row r="74" spans="1:7" s="44" customFormat="1" ht="22.5" customHeight="1">
      <c r="A74" s="20"/>
      <c r="B74" s="22" t="s">
        <v>1367</v>
      </c>
      <c r="C74" s="78" t="s">
        <v>1373</v>
      </c>
      <c r="D74" s="32"/>
      <c r="E74" s="33"/>
      <c r="F74" s="33"/>
      <c r="G74" s="33"/>
    </row>
    <row r="75" spans="1:7" s="44" customFormat="1" ht="22.5" customHeight="1">
      <c r="A75" s="20"/>
      <c r="B75" s="22" t="s">
        <v>1366</v>
      </c>
      <c r="C75" s="78" t="s">
        <v>1374</v>
      </c>
      <c r="D75" s="32"/>
      <c r="E75" s="33"/>
      <c r="F75" s="33"/>
      <c r="G75" s="33"/>
    </row>
    <row r="76" spans="1:7" s="44" customFormat="1" ht="25.5">
      <c r="A76" s="20"/>
      <c r="B76" s="23" t="s">
        <v>1368</v>
      </c>
      <c r="C76" s="87" t="s">
        <v>240</v>
      </c>
      <c r="D76" s="32"/>
      <c r="E76" s="33"/>
      <c r="F76" s="33"/>
      <c r="G76" s="33"/>
    </row>
    <row r="77" spans="1:7" s="44" customFormat="1" ht="22.5" customHeight="1">
      <c r="A77" s="20"/>
      <c r="B77" s="21" t="s">
        <v>1369</v>
      </c>
      <c r="C77" s="46" t="s">
        <v>38</v>
      </c>
      <c r="D77" s="32"/>
      <c r="E77" s="33"/>
      <c r="F77" s="33"/>
      <c r="G77" s="33"/>
    </row>
    <row r="78" spans="1:7" s="44" customFormat="1" ht="22.5" customHeight="1">
      <c r="A78" s="20"/>
      <c r="B78" s="24" t="s">
        <v>1370</v>
      </c>
      <c r="C78" s="150" t="s">
        <v>237</v>
      </c>
      <c r="D78" s="32"/>
      <c r="E78" s="33"/>
      <c r="F78" s="33"/>
      <c r="G78" s="33"/>
    </row>
    <row r="79" spans="1:7" s="44" customFormat="1" ht="22.5" customHeight="1">
      <c r="A79" s="20"/>
      <c r="B79" s="24" t="s">
        <v>1371</v>
      </c>
      <c r="C79" s="150" t="s">
        <v>199</v>
      </c>
      <c r="D79" s="20"/>
      <c r="E79" s="79"/>
      <c r="F79" s="33"/>
      <c r="G79" s="33"/>
    </row>
    <row r="80" spans="1:7" s="44" customFormat="1" ht="22.5" customHeight="1">
      <c r="A80" s="20"/>
      <c r="B80" s="24" t="s">
        <v>1372</v>
      </c>
      <c r="C80" s="94" t="s">
        <v>353</v>
      </c>
      <c r="D80" s="32"/>
      <c r="E80" s="33"/>
      <c r="F80" s="33"/>
      <c r="G80" s="33"/>
    </row>
    <row r="81" spans="1:7" ht="19.5" customHeight="1">
      <c r="A81" s="20"/>
      <c r="B81" s="20"/>
      <c r="C81" s="20"/>
      <c r="D81" s="20"/>
      <c r="E81" s="20"/>
      <c r="F81" s="20"/>
      <c r="G81" s="20"/>
    </row>
    <row r="82" spans="1:7" ht="19.5" customHeight="1">
      <c r="A82" s="20"/>
      <c r="B82" s="20"/>
      <c r="C82" s="20"/>
      <c r="D82" s="20"/>
      <c r="E82" s="20"/>
      <c r="F82" s="20"/>
      <c r="G82" s="20"/>
    </row>
    <row r="83" spans="1:7" ht="19.5" customHeight="1">
      <c r="A83" s="20"/>
      <c r="B83" s="20"/>
      <c r="C83" s="20"/>
      <c r="D83" s="20"/>
      <c r="E83" s="20"/>
      <c r="F83" s="20"/>
      <c r="G83" s="20"/>
    </row>
    <row r="84" spans="1:7" ht="19.5" customHeight="1">
      <c r="A84" s="20"/>
      <c r="B84" s="20"/>
      <c r="C84" s="20"/>
      <c r="D84" s="20"/>
      <c r="E84" s="20"/>
      <c r="F84" s="20"/>
      <c r="G84" s="20"/>
    </row>
    <row r="85" spans="1:7" ht="19.5" customHeight="1">
      <c r="A85" s="20"/>
      <c r="B85" s="20"/>
      <c r="C85" s="20"/>
      <c r="D85" s="20"/>
      <c r="E85" s="20"/>
      <c r="F85" s="20"/>
      <c r="G85" s="20"/>
    </row>
    <row r="86" spans="1:7" ht="19.5" customHeight="1">
      <c r="A86" s="20"/>
      <c r="B86" s="20"/>
      <c r="C86" s="20"/>
      <c r="D86" s="20"/>
      <c r="E86" s="20"/>
      <c r="F86" s="20"/>
      <c r="G86" s="20"/>
    </row>
    <row r="87" spans="1:7" ht="19.5" customHeight="1">
      <c r="A87" s="20"/>
      <c r="B87" s="20"/>
      <c r="C87" s="20"/>
      <c r="D87" s="20"/>
      <c r="E87" s="20"/>
      <c r="F87" s="20"/>
      <c r="G87" s="20"/>
    </row>
    <row r="88" spans="1:7" ht="19.5" customHeight="1">
      <c r="A88" s="20"/>
      <c r="B88" s="20"/>
      <c r="C88" s="20"/>
      <c r="D88" s="20"/>
      <c r="E88" s="20"/>
      <c r="F88" s="20"/>
      <c r="G88" s="20"/>
    </row>
    <row r="89" spans="1:7" ht="19.5" customHeight="1">
      <c r="A89" s="20"/>
      <c r="B89" s="20"/>
      <c r="C89" s="20"/>
      <c r="D89" s="20"/>
      <c r="E89" s="20"/>
      <c r="F89" s="20"/>
      <c r="G89" s="20"/>
    </row>
    <row r="90" spans="1:7" ht="19.5" customHeight="1">
      <c r="A90" s="20"/>
      <c r="B90" s="20"/>
      <c r="C90" s="20"/>
      <c r="D90" s="20"/>
      <c r="E90" s="20"/>
      <c r="F90" s="20"/>
      <c r="G90" s="20"/>
    </row>
    <row r="91" spans="1:7" ht="19.5" customHeight="1">
      <c r="A91" s="20"/>
      <c r="B91" s="20"/>
      <c r="C91" s="20"/>
      <c r="D91" s="20"/>
      <c r="E91" s="20"/>
      <c r="F91" s="20"/>
      <c r="G91" s="20"/>
    </row>
    <row r="92" spans="1:7" ht="19.5" customHeight="1">
      <c r="A92" s="20"/>
      <c r="B92" s="20"/>
      <c r="C92" s="20"/>
      <c r="D92" s="20"/>
      <c r="E92" s="20"/>
      <c r="F92" s="20"/>
      <c r="G92" s="20"/>
    </row>
    <row r="93" spans="1:7" ht="19.5" customHeight="1">
      <c r="A93" s="20"/>
      <c r="B93" s="20"/>
      <c r="C93" s="20"/>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ht="19.5" customHeight="1">
      <c r="A106" s="20"/>
      <c r="B106" s="20"/>
      <c r="C106" s="20"/>
      <c r="D106" s="20"/>
      <c r="E106" s="20"/>
      <c r="F106" s="20"/>
      <c r="G106" s="20"/>
    </row>
    <row r="107" spans="1:7" ht="19.5" customHeight="1">
      <c r="A107" s="20"/>
      <c r="B107" s="20"/>
      <c r="C107" s="20"/>
      <c r="D107" s="20"/>
      <c r="E107" s="20"/>
      <c r="F107" s="20"/>
      <c r="G107" s="20"/>
    </row>
    <row r="108" spans="1:7" ht="19.5" customHeight="1">
      <c r="A108" s="20"/>
      <c r="B108" s="20"/>
      <c r="C108" s="20"/>
      <c r="D108" s="20"/>
      <c r="E108" s="20"/>
      <c r="F108" s="20"/>
      <c r="G108" s="20"/>
    </row>
    <row r="109" spans="1:7" ht="19.5" customHeight="1">
      <c r="A109" s="20"/>
      <c r="B109" s="20"/>
      <c r="C109" s="20"/>
      <c r="D109" s="20"/>
      <c r="E109" s="20"/>
      <c r="F109" s="20"/>
      <c r="G109" s="20"/>
    </row>
    <row r="110" spans="1:7" ht="19.5" customHeight="1">
      <c r="A110" s="20"/>
      <c r="B110" s="20"/>
      <c r="C110" s="20"/>
      <c r="D110" s="20"/>
      <c r="E110" s="20"/>
      <c r="F110" s="20"/>
      <c r="G110" s="20"/>
    </row>
    <row r="111" spans="1:7" ht="19.5" customHeight="1">
      <c r="A111" s="20"/>
      <c r="B111" s="20"/>
      <c r="C111" s="20"/>
      <c r="D111" s="20"/>
      <c r="E111" s="20"/>
      <c r="F111" s="20"/>
      <c r="G111" s="20"/>
    </row>
    <row r="112" spans="1:7" ht="19.5" customHeight="1">
      <c r="A112" s="20"/>
      <c r="B112" s="20"/>
      <c r="C112" s="20"/>
      <c r="D112" s="20"/>
      <c r="E112" s="20"/>
      <c r="F112" s="20"/>
      <c r="G112" s="20"/>
    </row>
    <row r="113" spans="1:7" ht="19.5" customHeight="1">
      <c r="A113" s="20"/>
      <c r="B113" s="20"/>
      <c r="C113" s="20"/>
      <c r="D113" s="20"/>
      <c r="E113" s="20"/>
      <c r="F113" s="20"/>
      <c r="G113" s="20"/>
    </row>
    <row r="114" spans="1:7" ht="19.5" customHeight="1">
      <c r="A114" s="20"/>
      <c r="B114" s="20"/>
      <c r="C114" s="20"/>
      <c r="D114" s="20"/>
      <c r="E114" s="20"/>
      <c r="F114" s="20"/>
      <c r="G114" s="20"/>
    </row>
    <row r="115" spans="1:7" ht="19.5" customHeight="1">
      <c r="A115" s="20"/>
      <c r="B115" s="20"/>
      <c r="C115" s="20"/>
      <c r="D115" s="20"/>
      <c r="E115" s="20"/>
      <c r="F115" s="20"/>
      <c r="G115" s="20"/>
    </row>
    <row r="116" spans="1:7" ht="19.5" customHeight="1">
      <c r="A116" s="20"/>
      <c r="B116" s="20"/>
      <c r="C116" s="20"/>
      <c r="D116" s="20"/>
      <c r="E116" s="20"/>
      <c r="F116" s="20"/>
      <c r="G116" s="20"/>
    </row>
    <row r="117" spans="1:7" ht="19.5" customHeight="1">
      <c r="A117" s="20"/>
      <c r="B117" s="20"/>
      <c r="C117" s="20"/>
      <c r="D117" s="20"/>
      <c r="E117" s="20"/>
      <c r="F117" s="20"/>
      <c r="G117" s="20"/>
    </row>
    <row r="118" spans="1:7" ht="19.5" customHeight="1">
      <c r="A118" s="20"/>
      <c r="B118" s="20"/>
      <c r="C118" s="20"/>
      <c r="D118" s="20"/>
      <c r="E118" s="20"/>
      <c r="F118" s="20"/>
      <c r="G118" s="20"/>
    </row>
    <row r="119" spans="1:7" ht="19.5" customHeight="1">
      <c r="A119" s="20"/>
      <c r="B119" s="20"/>
      <c r="C119" s="20"/>
      <c r="D119" s="20"/>
      <c r="E119" s="20"/>
      <c r="F119" s="20"/>
      <c r="G119" s="20"/>
    </row>
    <row r="120" spans="1:7" ht="19.5" customHeight="1">
      <c r="A120" s="20"/>
      <c r="B120" s="20"/>
      <c r="C120" s="20"/>
      <c r="D120" s="20"/>
      <c r="E120" s="20"/>
      <c r="F120" s="20"/>
      <c r="G120" s="20"/>
    </row>
    <row r="121" spans="1:7" ht="19.5" customHeight="1">
      <c r="A121" s="20"/>
      <c r="B121" s="20"/>
      <c r="C121" s="20"/>
      <c r="D121" s="20"/>
      <c r="E121" s="20"/>
      <c r="F121" s="20"/>
      <c r="G121" s="20"/>
    </row>
    <row r="122" spans="1:7" ht="19.5" customHeight="1">
      <c r="A122" s="20"/>
      <c r="B122" s="20"/>
      <c r="C122" s="20"/>
      <c r="D122" s="20"/>
      <c r="E122" s="20"/>
      <c r="F122" s="20"/>
      <c r="G122" s="20"/>
    </row>
    <row r="123" spans="1:7" ht="19.5" customHeight="1">
      <c r="A123" s="20"/>
      <c r="B123" s="20"/>
      <c r="C123" s="20"/>
      <c r="D123" s="20"/>
      <c r="E123" s="20"/>
      <c r="F123" s="20"/>
      <c r="G123" s="20"/>
    </row>
    <row r="124" spans="1:7" ht="19.5" customHeight="1">
      <c r="A124" s="20"/>
      <c r="B124" s="20"/>
      <c r="C124" s="20"/>
      <c r="D124" s="20"/>
      <c r="E124" s="20"/>
      <c r="F124" s="20"/>
      <c r="G124" s="20"/>
    </row>
    <row r="125" spans="1:7" ht="19.5" customHeight="1">
      <c r="A125" s="20"/>
      <c r="B125" s="20"/>
      <c r="C125" s="20"/>
      <c r="D125" s="20"/>
      <c r="E125" s="20"/>
      <c r="F125" s="20"/>
      <c r="G125" s="20"/>
    </row>
    <row r="126" spans="1:7" ht="19.5" customHeight="1">
      <c r="A126" s="20"/>
      <c r="B126" s="20"/>
      <c r="C126" s="20"/>
      <c r="D126" s="20"/>
      <c r="E126" s="20"/>
      <c r="F126" s="20"/>
      <c r="G126" s="20"/>
    </row>
    <row r="127" spans="1:7" ht="19.5" customHeight="1">
      <c r="A127" s="20"/>
      <c r="B127" s="20"/>
      <c r="C127" s="20"/>
      <c r="D127" s="20"/>
      <c r="E127" s="20"/>
      <c r="F127" s="20"/>
      <c r="G127" s="20"/>
    </row>
    <row r="128" spans="1:7" ht="19.5" customHeight="1">
      <c r="A128" s="20"/>
      <c r="B128" s="20"/>
      <c r="C128" s="20"/>
      <c r="D128" s="20"/>
      <c r="E128" s="20"/>
      <c r="F128" s="20"/>
      <c r="G128" s="20"/>
    </row>
    <row r="129" spans="1:7" ht="19.5" customHeight="1">
      <c r="A129" s="20"/>
      <c r="B129" s="20"/>
      <c r="C129" s="20"/>
      <c r="D129" s="20"/>
      <c r="E129" s="20"/>
      <c r="F129" s="20"/>
      <c r="G129" s="20"/>
    </row>
    <row r="130" spans="1:7" ht="19.5" customHeight="1">
      <c r="A130" s="20"/>
      <c r="B130" s="20"/>
      <c r="C130" s="20"/>
      <c r="D130" s="20"/>
      <c r="E130" s="20"/>
      <c r="F130" s="20"/>
      <c r="G130" s="20"/>
    </row>
    <row r="131" spans="1:7" ht="19.5" customHeight="1">
      <c r="A131" s="20"/>
      <c r="B131" s="20"/>
      <c r="C131" s="20"/>
      <c r="D131" s="20"/>
      <c r="E131" s="20"/>
      <c r="F131" s="20"/>
      <c r="G131" s="20"/>
    </row>
    <row r="132" spans="1:7" ht="19.5" customHeight="1">
      <c r="A132" s="20"/>
      <c r="B132" s="20"/>
      <c r="C132" s="20"/>
      <c r="D132" s="20"/>
      <c r="E132" s="20"/>
      <c r="F132" s="20"/>
      <c r="G132" s="20"/>
    </row>
    <row r="133" spans="1:7" ht="19.5" customHeight="1">
      <c r="A133" s="20"/>
      <c r="B133" s="20"/>
      <c r="C133" s="20"/>
      <c r="D133" s="20"/>
      <c r="E133" s="20"/>
      <c r="F133" s="20"/>
      <c r="G133" s="20"/>
    </row>
    <row r="134" spans="1:7" ht="19.5" customHeight="1">
      <c r="A134" s="20"/>
      <c r="B134" s="20"/>
      <c r="C134" s="20"/>
      <c r="D134" s="20"/>
      <c r="E134" s="20"/>
      <c r="F134" s="20"/>
      <c r="G134" s="20"/>
    </row>
    <row r="135" spans="1:7">
      <c r="A135" s="20"/>
      <c r="B135" s="20"/>
      <c r="C135" s="20"/>
      <c r="D135" s="20"/>
      <c r="E135" s="20"/>
      <c r="F135" s="20"/>
      <c r="G135" s="20"/>
    </row>
    <row r="136" spans="1:7">
      <c r="A136" s="20"/>
      <c r="B136" s="20"/>
      <c r="C136" s="20"/>
      <c r="D136" s="20"/>
      <c r="E136" s="20"/>
      <c r="F136" s="20"/>
      <c r="G136" s="20"/>
    </row>
    <row r="137" spans="1:7">
      <c r="A137" s="20"/>
      <c r="B137" s="20"/>
      <c r="C137" s="20"/>
      <c r="D137" s="20"/>
      <c r="E137" s="20"/>
      <c r="F137" s="20"/>
      <c r="G137" s="20"/>
    </row>
    <row r="138" spans="1:7">
      <c r="A138" s="20"/>
      <c r="B138" s="20"/>
      <c r="C138" s="20"/>
      <c r="D138" s="20"/>
      <c r="E138" s="20"/>
      <c r="F138" s="20"/>
      <c r="G138" s="20"/>
    </row>
    <row r="139" spans="1:7">
      <c r="A139" s="20"/>
      <c r="B139" s="20"/>
      <c r="C139" s="20"/>
      <c r="D139" s="20"/>
      <c r="E139" s="20"/>
      <c r="F139" s="20"/>
      <c r="G139" s="20"/>
    </row>
    <row r="140" spans="1:7">
      <c r="A140" s="20"/>
      <c r="B140" s="20"/>
      <c r="C140" s="20"/>
      <c r="D140" s="20"/>
      <c r="E140" s="20"/>
      <c r="F140" s="20"/>
      <c r="G140" s="20"/>
    </row>
    <row r="141" spans="1:7">
      <c r="A141" s="20"/>
      <c r="B141" s="20"/>
      <c r="C141" s="20"/>
      <c r="D141" s="20"/>
      <c r="E141" s="20"/>
      <c r="F141" s="20"/>
      <c r="G141" s="20"/>
    </row>
    <row r="142" spans="1:7">
      <c r="A142" s="20"/>
      <c r="B142" s="20"/>
      <c r="C142" s="20"/>
      <c r="D142" s="20"/>
      <c r="E142" s="20"/>
      <c r="F142" s="20"/>
      <c r="G142" s="20"/>
    </row>
    <row r="143" spans="1:7">
      <c r="A143" s="20"/>
      <c r="B143" s="20"/>
      <c r="C143" s="20"/>
      <c r="D143" s="20"/>
      <c r="E143" s="20"/>
      <c r="F143" s="20"/>
      <c r="G143" s="20"/>
    </row>
    <row r="144" spans="1:7">
      <c r="A144" s="20"/>
      <c r="B144" s="20"/>
      <c r="C144" s="20"/>
      <c r="D144" s="20"/>
      <c r="E144" s="20"/>
      <c r="F144" s="20"/>
      <c r="G144" s="20"/>
    </row>
    <row r="145" spans="1:7">
      <c r="A145" s="20"/>
      <c r="B145" s="20"/>
      <c r="C145" s="20"/>
      <c r="D145" s="20"/>
      <c r="E145" s="20"/>
      <c r="F145" s="20"/>
      <c r="G145" s="20"/>
    </row>
    <row r="146" spans="1:7">
      <c r="A146" s="20"/>
      <c r="B146" s="20"/>
      <c r="C146" s="20"/>
      <c r="D146" s="20"/>
      <c r="E146" s="20"/>
      <c r="F146" s="20"/>
      <c r="G146" s="20"/>
    </row>
    <row r="147" spans="1:7">
      <c r="A147" s="20"/>
      <c r="B147" s="20"/>
      <c r="C147" s="20"/>
      <c r="D147" s="20"/>
      <c r="E147" s="20"/>
      <c r="F147" s="20"/>
      <c r="G147" s="20"/>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row r="882" spans="1:7">
      <c r="A882" s="20"/>
      <c r="B882" s="20"/>
      <c r="C882" s="20"/>
      <c r="D882" s="20"/>
      <c r="E882" s="20"/>
      <c r="F882" s="20"/>
      <c r="G882" s="20"/>
    </row>
    <row r="883" spans="1:7">
      <c r="A883" s="20"/>
      <c r="B883" s="20"/>
      <c r="C883" s="20"/>
      <c r="D883" s="20"/>
      <c r="E883" s="20"/>
      <c r="F883" s="20"/>
      <c r="G883" s="20"/>
    </row>
    <row r="884" spans="1:7">
      <c r="A884" s="20"/>
      <c r="B884" s="20"/>
      <c r="C884" s="20"/>
      <c r="D884" s="20"/>
      <c r="E884" s="20"/>
      <c r="F884" s="20"/>
      <c r="G884" s="20"/>
    </row>
    <row r="885" spans="1:7">
      <c r="A885" s="20"/>
      <c r="B885" s="20"/>
      <c r="C885" s="20"/>
      <c r="D885" s="20"/>
      <c r="E885" s="20"/>
      <c r="F885" s="20"/>
      <c r="G885" s="20"/>
    </row>
    <row r="886" spans="1:7">
      <c r="A886" s="20"/>
      <c r="B886" s="20"/>
      <c r="C886" s="20"/>
      <c r="D886" s="20"/>
      <c r="E886" s="20"/>
      <c r="F886" s="20"/>
      <c r="G886" s="20"/>
    </row>
    <row r="887" spans="1:7">
      <c r="A887" s="20"/>
      <c r="B887" s="20"/>
      <c r="C887" s="20"/>
      <c r="D887" s="20"/>
      <c r="E887" s="20"/>
      <c r="F887" s="20"/>
      <c r="G887" s="20"/>
    </row>
    <row r="888" spans="1:7">
      <c r="A888" s="20"/>
      <c r="B888" s="20"/>
      <c r="C888" s="20"/>
      <c r="D888" s="20"/>
      <c r="E888" s="20"/>
      <c r="F888" s="20"/>
      <c r="G888" s="20"/>
    </row>
    <row r="889" spans="1:7">
      <c r="A889" s="20"/>
      <c r="B889" s="20"/>
      <c r="C889" s="20"/>
      <c r="D889" s="20"/>
      <c r="E889" s="20"/>
      <c r="F889" s="20"/>
      <c r="G889" s="20"/>
    </row>
    <row r="890" spans="1:7">
      <c r="A890" s="20"/>
      <c r="B890" s="20"/>
      <c r="C890" s="20"/>
      <c r="D890" s="20"/>
      <c r="E890" s="20"/>
      <c r="F890" s="20"/>
      <c r="G890" s="20"/>
    </row>
    <row r="891" spans="1:7">
      <c r="A891" s="20"/>
      <c r="B891" s="20"/>
      <c r="C891" s="20"/>
      <c r="D891" s="20"/>
      <c r="E891" s="20"/>
      <c r="F891" s="20"/>
      <c r="G891" s="20"/>
    </row>
    <row r="892" spans="1:7">
      <c r="A892" s="20"/>
      <c r="B892" s="20"/>
      <c r="C892" s="20"/>
      <c r="D892" s="20"/>
      <c r="E892" s="20"/>
      <c r="F892" s="20"/>
      <c r="G892" s="20"/>
    </row>
    <row r="893" spans="1:7">
      <c r="A893" s="20"/>
      <c r="B893" s="20"/>
      <c r="C893" s="20"/>
      <c r="D893" s="20"/>
      <c r="E893" s="20"/>
      <c r="F893" s="20"/>
      <c r="G893" s="20"/>
    </row>
    <row r="894" spans="1:7">
      <c r="A894" s="20"/>
      <c r="B894" s="20"/>
      <c r="C894" s="20"/>
      <c r="D894" s="20"/>
      <c r="E894" s="20"/>
      <c r="F894" s="20"/>
      <c r="G894" s="20"/>
    </row>
    <row r="895" spans="1:7">
      <c r="A895" s="20"/>
      <c r="B895" s="20"/>
      <c r="C895" s="20"/>
      <c r="D895" s="20"/>
      <c r="E895" s="20"/>
      <c r="F895" s="20"/>
      <c r="G895" s="20"/>
    </row>
    <row r="896" spans="1:7">
      <c r="A896" s="20"/>
      <c r="B896" s="20"/>
      <c r="C896" s="20"/>
      <c r="D896" s="20"/>
      <c r="E896" s="20"/>
      <c r="F896" s="20"/>
      <c r="G896" s="20"/>
    </row>
    <row r="897" spans="1:7">
      <c r="A897" s="20"/>
      <c r="B897" s="20"/>
      <c r="C897" s="20"/>
      <c r="D897" s="20"/>
      <c r="E897" s="20"/>
      <c r="F897" s="20"/>
      <c r="G897" s="20"/>
    </row>
    <row r="898" spans="1:7">
      <c r="A898" s="20"/>
      <c r="B898" s="20"/>
      <c r="C898" s="20"/>
      <c r="D898" s="20"/>
      <c r="E898" s="20"/>
      <c r="F898" s="20"/>
      <c r="G898" s="20"/>
    </row>
    <row r="899" spans="1:7">
      <c r="A899" s="20"/>
      <c r="B899" s="20"/>
      <c r="C899" s="20"/>
      <c r="D899" s="20"/>
      <c r="E899" s="20"/>
      <c r="F899" s="20"/>
      <c r="G899" s="20"/>
    </row>
    <row r="900" spans="1:7">
      <c r="A900" s="20"/>
      <c r="B900" s="20"/>
      <c r="C900" s="20"/>
      <c r="D900" s="20"/>
      <c r="E900" s="20"/>
      <c r="F900" s="20"/>
      <c r="G900" s="20"/>
    </row>
    <row r="901" spans="1:7">
      <c r="A901" s="20"/>
      <c r="B901" s="20"/>
      <c r="C901" s="20"/>
      <c r="D901" s="20"/>
      <c r="E901" s="20"/>
      <c r="F901" s="20"/>
      <c r="G901" s="20"/>
    </row>
    <row r="902" spans="1:7">
      <c r="A902" s="20"/>
      <c r="B902" s="20"/>
      <c r="C902" s="20"/>
      <c r="D902" s="20"/>
      <c r="E902" s="20"/>
      <c r="F902" s="20"/>
      <c r="G902" s="20"/>
    </row>
    <row r="903" spans="1:7">
      <c r="A903" s="20"/>
      <c r="B903" s="20"/>
      <c r="C903" s="20"/>
      <c r="D903" s="20"/>
      <c r="E903" s="20"/>
      <c r="F903" s="20"/>
      <c r="G903" s="20"/>
    </row>
    <row r="904" spans="1:7">
      <c r="A904" s="20"/>
      <c r="B904" s="20"/>
      <c r="C904" s="20"/>
      <c r="D904" s="20"/>
      <c r="E904" s="20"/>
      <c r="F904" s="20"/>
      <c r="G904" s="20"/>
    </row>
    <row r="905" spans="1:7">
      <c r="A905" s="20"/>
      <c r="B905" s="20"/>
      <c r="C905" s="20"/>
      <c r="D905" s="20"/>
      <c r="E905" s="20"/>
      <c r="F905" s="20"/>
      <c r="G905" s="20"/>
    </row>
    <row r="906" spans="1:7">
      <c r="A906" s="20"/>
      <c r="B906" s="20"/>
      <c r="C906" s="20"/>
      <c r="D906" s="20"/>
      <c r="E906" s="20"/>
      <c r="F906" s="20"/>
      <c r="G906" s="20"/>
    </row>
    <row r="907" spans="1:7">
      <c r="A907" s="20"/>
      <c r="B907" s="20"/>
      <c r="C907" s="20"/>
      <c r="D907" s="20"/>
      <c r="E907" s="20"/>
      <c r="F907" s="20"/>
      <c r="G907" s="20"/>
    </row>
    <row r="908" spans="1:7">
      <c r="A908" s="20"/>
      <c r="B908" s="20"/>
      <c r="C908" s="20"/>
      <c r="D908" s="20"/>
      <c r="E908" s="20"/>
      <c r="F908" s="20"/>
      <c r="G908" s="20"/>
    </row>
    <row r="909" spans="1:7">
      <c r="A909" s="20"/>
      <c r="B909" s="20"/>
      <c r="C909" s="20"/>
      <c r="D909" s="20"/>
      <c r="E909" s="20"/>
      <c r="F909" s="20"/>
      <c r="G909" s="20"/>
    </row>
    <row r="910" spans="1:7">
      <c r="A910" s="20"/>
      <c r="B910" s="20"/>
      <c r="C910" s="20"/>
      <c r="D910" s="20"/>
      <c r="E910" s="20"/>
      <c r="F910" s="20"/>
      <c r="G910" s="20"/>
    </row>
    <row r="911" spans="1:7">
      <c r="A911" s="20"/>
      <c r="B911" s="20"/>
      <c r="C911" s="20"/>
      <c r="D911" s="20"/>
      <c r="E911" s="20"/>
      <c r="F911" s="20"/>
      <c r="G911" s="20"/>
    </row>
    <row r="912" spans="1:7">
      <c r="A912" s="20"/>
      <c r="B912" s="20"/>
      <c r="C912" s="20"/>
      <c r="D912" s="20"/>
      <c r="E912" s="20"/>
      <c r="F912" s="20"/>
      <c r="G912" s="20"/>
    </row>
    <row r="913" spans="1:7">
      <c r="A913" s="20"/>
      <c r="B913" s="20"/>
      <c r="C913" s="20"/>
      <c r="D913" s="20"/>
      <c r="E913" s="20"/>
      <c r="F913" s="20"/>
      <c r="G913" s="20"/>
    </row>
    <row r="914" spans="1:7">
      <c r="A914" s="20"/>
      <c r="B914" s="20"/>
      <c r="C914" s="20"/>
      <c r="D914" s="20"/>
      <c r="E914" s="20"/>
      <c r="F914" s="20"/>
      <c r="G914" s="20"/>
    </row>
  </sheetData>
  <mergeCells count="2">
    <mergeCell ref="A1:D1"/>
    <mergeCell ref="B63:B66"/>
  </mergeCells>
  <hyperlinks>
    <hyperlink ref="A1:D1" location="'Quadre de comandament'!D110" display="Indicadors del procés P.310.6.1 Recollida i anàlisi dels resultats" xr:uid="{1FBBFD7E-78B4-4379-9162-19C797634694}"/>
    <hyperlink ref="C64" r:id="rId1" xr:uid="{9716D5DA-3522-45D6-830E-BEA501B8C595}"/>
    <hyperlink ref="C11" r:id="rId2" xr:uid="{0623713F-7D45-4ABA-A358-39DD0AF046B8}"/>
  </hyperlinks>
  <pageMargins left="0.7" right="0.7" top="0.75" bottom="0.75" header="0.3" footer="0.3"/>
  <pageSetup paperSize="9" orientation="portrait"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79998168889431442"/>
  </sheetPr>
  <dimension ref="A1:G912"/>
  <sheetViews>
    <sheetView workbookViewId="0">
      <selection activeCell="B2" sqref="B2"/>
    </sheetView>
  </sheetViews>
  <sheetFormatPr baseColWidth="10" defaultColWidth="12.7109375" defaultRowHeight="12.75"/>
  <cols>
    <col min="1" max="1" width="3.42578125" style="44" customWidth="1"/>
    <col min="2" max="2" width="27.7109375" style="44" customWidth="1"/>
    <col min="3" max="3" width="119.28515625" style="44" customWidth="1"/>
    <col min="4" max="4" width="3.42578125" style="44" customWidth="1"/>
    <col min="5" max="5" width="14.140625" style="44" customWidth="1"/>
    <col min="6" max="7" width="9" style="44" customWidth="1"/>
    <col min="8" max="16384" width="12.7109375" style="44"/>
  </cols>
  <sheetData>
    <row r="1" spans="1:7" ht="22.5" customHeight="1">
      <c r="A1" s="1068" t="s">
        <v>1277</v>
      </c>
      <c r="B1" s="1068"/>
      <c r="C1" s="1068"/>
      <c r="D1" s="1068"/>
      <c r="E1" s="49"/>
      <c r="F1" s="49"/>
      <c r="G1" s="49"/>
    </row>
    <row r="2" spans="1:7" ht="22.5" customHeight="1">
      <c r="A2" s="20"/>
      <c r="B2" s="20"/>
      <c r="C2" s="20"/>
      <c r="D2" s="20"/>
      <c r="E2" s="20"/>
      <c r="F2" s="20"/>
      <c r="G2" s="20"/>
    </row>
    <row r="3" spans="1:7" ht="22.5" customHeight="1">
      <c r="A3" s="20"/>
      <c r="B3" s="21" t="s">
        <v>18</v>
      </c>
      <c r="C3" s="47" t="s">
        <v>177</v>
      </c>
      <c r="D3" s="32"/>
      <c r="E3" s="33"/>
      <c r="F3" s="33"/>
      <c r="G3" s="33"/>
    </row>
    <row r="4" spans="1:7" ht="22.5" customHeight="1">
      <c r="A4" s="20"/>
      <c r="B4" s="22" t="s">
        <v>19</v>
      </c>
      <c r="C4" s="47" t="s">
        <v>35</v>
      </c>
      <c r="D4" s="32"/>
      <c r="E4" s="33"/>
      <c r="F4" s="33"/>
      <c r="G4" s="33"/>
    </row>
    <row r="5" spans="1:7" ht="22.5" customHeight="1">
      <c r="A5" s="20"/>
      <c r="B5" s="22" t="s">
        <v>20</v>
      </c>
      <c r="C5" s="47" t="s">
        <v>1306</v>
      </c>
      <c r="D5" s="32"/>
      <c r="E5" s="33"/>
      <c r="F5" s="33"/>
      <c r="G5" s="33"/>
    </row>
    <row r="6" spans="1:7" ht="22.5" customHeight="1">
      <c r="A6" s="20"/>
      <c r="B6" s="22" t="s">
        <v>1367</v>
      </c>
      <c r="C6" s="87" t="s">
        <v>1373</v>
      </c>
      <c r="D6" s="33"/>
      <c r="E6" s="33"/>
      <c r="F6" s="33"/>
      <c r="G6" s="33"/>
    </row>
    <row r="7" spans="1:7" ht="22.5" customHeight="1">
      <c r="A7" s="20"/>
      <c r="B7" s="22" t="s">
        <v>1366</v>
      </c>
      <c r="C7" s="87" t="s">
        <v>1374</v>
      </c>
      <c r="D7" s="33"/>
      <c r="E7" s="33"/>
      <c r="F7" s="33"/>
      <c r="G7" s="33"/>
    </row>
    <row r="8" spans="1:7" ht="25.5">
      <c r="A8" s="20"/>
      <c r="B8" s="23" t="s">
        <v>1368</v>
      </c>
      <c r="C8" s="87" t="s">
        <v>240</v>
      </c>
      <c r="D8" s="20"/>
      <c r="E8" s="20"/>
      <c r="F8" s="33"/>
      <c r="G8" s="33"/>
    </row>
    <row r="9" spans="1:7" ht="22.5" customHeight="1">
      <c r="A9" s="20"/>
      <c r="B9" s="21" t="s">
        <v>1369</v>
      </c>
      <c r="C9" s="53" t="s">
        <v>38</v>
      </c>
      <c r="D9" s="20"/>
      <c r="E9" s="20"/>
      <c r="F9" s="33"/>
      <c r="G9" s="33"/>
    </row>
    <row r="10" spans="1:7" ht="27" customHeight="1">
      <c r="A10" s="20"/>
      <c r="B10" s="24" t="s">
        <v>1370</v>
      </c>
      <c r="C10" s="150" t="s">
        <v>237</v>
      </c>
      <c r="D10" s="20"/>
      <c r="E10" s="20"/>
      <c r="F10" s="33"/>
      <c r="G10" s="33"/>
    </row>
    <row r="11" spans="1:7" ht="24" customHeight="1">
      <c r="A11" s="20"/>
      <c r="B11" s="24" t="s">
        <v>1371</v>
      </c>
      <c r="C11" s="150" t="s">
        <v>199</v>
      </c>
      <c r="D11" s="20"/>
      <c r="E11" s="79"/>
      <c r="F11" s="33"/>
      <c r="G11" s="33"/>
    </row>
    <row r="12" spans="1:7" ht="22.5" customHeight="1">
      <c r="A12" s="20"/>
      <c r="B12" s="24" t="s">
        <v>1372</v>
      </c>
      <c r="C12" s="94" t="s">
        <v>353</v>
      </c>
      <c r="D12" s="32"/>
      <c r="E12" s="33"/>
      <c r="F12" s="33"/>
      <c r="G12" s="33"/>
    </row>
    <row r="13" spans="1:7" ht="9.75" customHeight="1">
      <c r="A13" s="20"/>
      <c r="B13" s="25"/>
      <c r="C13" s="25"/>
      <c r="D13" s="25"/>
      <c r="E13" s="25"/>
      <c r="F13" s="25"/>
      <c r="G13" s="25"/>
    </row>
    <row r="14" spans="1:7" s="71" customFormat="1" ht="8.25" customHeight="1">
      <c r="A14" s="56"/>
      <c r="B14" s="55"/>
      <c r="C14" s="55"/>
      <c r="D14" s="55"/>
      <c r="E14" s="55"/>
      <c r="F14" s="55"/>
      <c r="G14" s="55"/>
    </row>
    <row r="15" spans="1:7" ht="7.5" customHeight="1">
      <c r="A15" s="20"/>
      <c r="B15" s="20"/>
      <c r="C15" s="20"/>
      <c r="D15" s="20"/>
      <c r="E15" s="27"/>
      <c r="F15" s="27"/>
      <c r="G15" s="27"/>
    </row>
    <row r="35" spans="1:7" ht="19.5" customHeight="1">
      <c r="A35" s="20"/>
      <c r="B35" s="20"/>
      <c r="C35" s="20"/>
      <c r="D35" s="20"/>
      <c r="E35" s="20"/>
      <c r="F35" s="20"/>
      <c r="G35" s="20"/>
    </row>
    <row r="36" spans="1:7" ht="19.5" customHeight="1">
      <c r="A36" s="20"/>
      <c r="B36" s="20"/>
      <c r="C36" s="20"/>
      <c r="D36" s="20"/>
      <c r="E36" s="20"/>
      <c r="F36" s="20"/>
      <c r="G36" s="20"/>
    </row>
    <row r="37" spans="1:7" ht="19.5" customHeight="1">
      <c r="A37" s="20"/>
      <c r="B37" s="20"/>
      <c r="C37" s="20"/>
      <c r="D37" s="20"/>
      <c r="E37" s="20"/>
      <c r="F37" s="20"/>
      <c r="G37" s="20"/>
    </row>
    <row r="38" spans="1:7" ht="19.5" customHeight="1">
      <c r="A38" s="20"/>
      <c r="B38" s="20"/>
      <c r="C38" s="20"/>
      <c r="D38" s="20"/>
      <c r="E38" s="20"/>
      <c r="F38" s="20"/>
      <c r="G38" s="20"/>
    </row>
    <row r="39" spans="1:7" ht="19.5" customHeight="1">
      <c r="A39" s="20"/>
      <c r="B39" s="20"/>
      <c r="C39" s="20"/>
      <c r="D39" s="20"/>
      <c r="E39" s="20"/>
      <c r="F39" s="20"/>
      <c r="G39" s="20"/>
    </row>
    <row r="40" spans="1:7" ht="19.5" customHeight="1">
      <c r="A40" s="20"/>
      <c r="B40" s="20"/>
      <c r="C40" s="20"/>
      <c r="D40" s="20"/>
      <c r="E40" s="20"/>
      <c r="F40" s="20"/>
      <c r="G40" s="20"/>
    </row>
    <row r="41" spans="1:7" ht="19.5" customHeight="1">
      <c r="A41" s="20"/>
      <c r="B41" s="20"/>
      <c r="C41" s="20"/>
      <c r="D41" s="20"/>
      <c r="E41" s="20"/>
      <c r="F41" s="20"/>
      <c r="G41" s="20"/>
    </row>
    <row r="42" spans="1:7" ht="19.5" customHeight="1">
      <c r="A42" s="20"/>
      <c r="B42" s="20"/>
      <c r="C42" s="20"/>
      <c r="D42" s="20"/>
      <c r="E42" s="20"/>
      <c r="F42" s="20"/>
      <c r="G42" s="20"/>
    </row>
    <row r="43" spans="1:7" ht="19.5" customHeight="1">
      <c r="A43" s="20"/>
      <c r="B43" s="20"/>
      <c r="C43" s="20"/>
      <c r="D43" s="20"/>
      <c r="E43" s="20"/>
      <c r="F43" s="20"/>
      <c r="G43" s="20"/>
    </row>
    <row r="44" spans="1:7" ht="19.5" customHeight="1">
      <c r="A44" s="20"/>
      <c r="B44" s="20"/>
      <c r="C44" s="20"/>
      <c r="D44" s="20"/>
      <c r="E44" s="20"/>
      <c r="F44" s="20"/>
      <c r="G44" s="20"/>
    </row>
    <row r="45" spans="1:7" ht="19.5" customHeight="1">
      <c r="A45" s="20"/>
      <c r="B45" s="20"/>
      <c r="C45" s="20"/>
      <c r="D45" s="20"/>
      <c r="E45" s="20"/>
      <c r="F45" s="20"/>
      <c r="G45" s="20"/>
    </row>
    <row r="46" spans="1:7" ht="19.5" customHeight="1">
      <c r="A46" s="20"/>
      <c r="B46" s="20"/>
      <c r="C46" s="20"/>
      <c r="D46" s="20"/>
      <c r="E46" s="20"/>
      <c r="F46" s="20"/>
      <c r="G46" s="20"/>
    </row>
    <row r="47" spans="1:7" ht="19.5" customHeight="1">
      <c r="A47" s="20"/>
      <c r="B47" s="20"/>
      <c r="C47" s="20"/>
      <c r="D47" s="20"/>
      <c r="E47" s="20"/>
      <c r="F47" s="20"/>
      <c r="G47" s="20"/>
    </row>
    <row r="48" spans="1:7" ht="19.5" customHeight="1">
      <c r="A48" s="20"/>
      <c r="B48" s="20"/>
      <c r="C48" s="20"/>
      <c r="D48" s="20"/>
      <c r="E48" s="20"/>
      <c r="F48" s="20"/>
      <c r="G48" s="20"/>
    </row>
    <row r="49" spans="1:7" ht="19.5" customHeight="1">
      <c r="A49" s="20"/>
      <c r="B49" s="20"/>
      <c r="C49" s="20"/>
      <c r="D49" s="20"/>
      <c r="E49" s="20"/>
      <c r="F49" s="20"/>
      <c r="G49" s="20"/>
    </row>
    <row r="50" spans="1:7" ht="19.5" customHeight="1">
      <c r="A50" s="20"/>
      <c r="B50" s="20"/>
      <c r="C50" s="20"/>
      <c r="D50" s="20"/>
      <c r="E50" s="20"/>
      <c r="F50" s="20"/>
      <c r="G50" s="20"/>
    </row>
    <row r="51" spans="1:7" ht="19.5" customHeight="1">
      <c r="A51" s="20"/>
      <c r="B51" s="20"/>
      <c r="C51" s="20"/>
      <c r="D51" s="20"/>
      <c r="E51" s="20"/>
      <c r="F51" s="20"/>
      <c r="G51" s="20"/>
    </row>
    <row r="52" spans="1:7" ht="19.5" customHeight="1">
      <c r="A52" s="20"/>
      <c r="B52" s="20"/>
      <c r="C52" s="20"/>
      <c r="D52" s="20"/>
      <c r="E52" s="20"/>
      <c r="F52" s="20"/>
      <c r="G52" s="20"/>
    </row>
    <row r="53" spans="1:7" ht="19.5" customHeight="1">
      <c r="A53" s="20"/>
      <c r="B53" s="20"/>
      <c r="C53" s="20"/>
      <c r="D53" s="20"/>
      <c r="E53" s="20"/>
      <c r="F53" s="20"/>
      <c r="G53" s="20"/>
    </row>
    <row r="54" spans="1:7" ht="19.5" customHeight="1">
      <c r="A54" s="20"/>
      <c r="B54" s="20"/>
      <c r="C54" s="20"/>
      <c r="D54" s="20"/>
      <c r="E54" s="20"/>
      <c r="F54" s="20"/>
      <c r="G54" s="20"/>
    </row>
    <row r="55" spans="1:7" ht="19.5" customHeight="1">
      <c r="A55" s="20"/>
      <c r="B55" s="20"/>
      <c r="C55" s="20"/>
      <c r="D55" s="20"/>
      <c r="E55" s="20"/>
      <c r="F55" s="20"/>
      <c r="G55" s="20"/>
    </row>
    <row r="56" spans="1:7" ht="19.5" customHeight="1">
      <c r="A56" s="20"/>
      <c r="B56" s="20"/>
      <c r="C56" s="20"/>
      <c r="D56" s="20"/>
      <c r="E56" s="20"/>
      <c r="F56" s="20"/>
      <c r="G56" s="20"/>
    </row>
    <row r="57" spans="1:7" ht="19.5" customHeight="1">
      <c r="A57" s="20"/>
      <c r="B57" s="20"/>
      <c r="C57" s="20"/>
      <c r="D57" s="20"/>
      <c r="E57" s="20"/>
      <c r="F57" s="20"/>
      <c r="G57" s="20"/>
    </row>
    <row r="58" spans="1:7" ht="19.5" customHeight="1">
      <c r="A58" s="20"/>
      <c r="B58" s="20"/>
      <c r="C58" s="20"/>
      <c r="D58" s="20"/>
      <c r="E58" s="20"/>
      <c r="F58" s="20"/>
      <c r="G58" s="20"/>
    </row>
    <row r="59" spans="1:7" ht="19.5" customHeight="1">
      <c r="A59" s="20"/>
      <c r="B59" s="20"/>
      <c r="C59" s="20"/>
      <c r="D59" s="20"/>
      <c r="E59" s="20"/>
      <c r="F59" s="20"/>
      <c r="G59" s="20"/>
    </row>
    <row r="60" spans="1:7" ht="19.5" customHeight="1">
      <c r="A60" s="20"/>
      <c r="B60" s="20"/>
      <c r="C60" s="20"/>
      <c r="D60" s="20"/>
      <c r="E60" s="20"/>
      <c r="F60" s="20"/>
      <c r="G60" s="20"/>
    </row>
    <row r="61" spans="1:7" ht="19.5" customHeight="1">
      <c r="A61" s="20"/>
      <c r="B61" s="20"/>
      <c r="C61" s="20"/>
      <c r="D61" s="20"/>
      <c r="E61" s="20"/>
      <c r="F61" s="20"/>
      <c r="G61" s="20"/>
    </row>
    <row r="62" spans="1:7" ht="19.5" customHeight="1">
      <c r="A62" s="20"/>
      <c r="B62" s="20"/>
      <c r="C62" s="20"/>
      <c r="D62" s="20"/>
      <c r="E62" s="20"/>
      <c r="F62" s="20"/>
      <c r="G62" s="20"/>
    </row>
    <row r="63" spans="1:7" ht="19.5" customHeight="1">
      <c r="A63" s="20"/>
      <c r="B63" s="20"/>
      <c r="C63" s="20"/>
      <c r="D63" s="20"/>
      <c r="E63" s="20"/>
      <c r="F63" s="20"/>
      <c r="G63" s="20"/>
    </row>
    <row r="64" spans="1:7" ht="19.5" customHeight="1">
      <c r="A64" s="20"/>
      <c r="B64" s="20"/>
      <c r="C64" s="20"/>
      <c r="D64" s="20"/>
      <c r="E64" s="20"/>
      <c r="F64" s="20"/>
      <c r="G64" s="20"/>
    </row>
    <row r="65" spans="1:7" ht="19.5" customHeight="1">
      <c r="A65" s="20"/>
      <c r="B65" s="20"/>
      <c r="C65" s="20"/>
      <c r="D65" s="20"/>
      <c r="E65" s="20"/>
      <c r="F65" s="20"/>
      <c r="G65" s="20"/>
    </row>
    <row r="66" spans="1:7" ht="19.5" customHeight="1">
      <c r="A66" s="20"/>
      <c r="B66" s="20"/>
      <c r="C66" s="20"/>
      <c r="D66" s="20"/>
      <c r="E66" s="20"/>
      <c r="F66" s="20"/>
      <c r="G66" s="20"/>
    </row>
    <row r="67" spans="1:7" ht="19.5" customHeight="1">
      <c r="A67" s="20"/>
      <c r="B67" s="20"/>
      <c r="C67" s="20"/>
      <c r="D67" s="20"/>
      <c r="E67" s="20"/>
      <c r="F67" s="20"/>
      <c r="G67" s="20"/>
    </row>
    <row r="68" spans="1:7" ht="19.5" customHeight="1">
      <c r="A68" s="20"/>
      <c r="B68" s="20"/>
      <c r="C68" s="20"/>
      <c r="D68" s="20"/>
      <c r="E68" s="20"/>
      <c r="F68" s="20"/>
      <c r="G68" s="20"/>
    </row>
    <row r="69" spans="1:7" ht="19.5" customHeight="1">
      <c r="A69" s="20"/>
      <c r="B69" s="20"/>
      <c r="C69" s="20"/>
      <c r="D69" s="20"/>
      <c r="E69" s="20"/>
      <c r="F69" s="20"/>
      <c r="G69" s="20"/>
    </row>
    <row r="70" spans="1:7" ht="19.5" customHeight="1">
      <c r="A70" s="20"/>
      <c r="B70" s="20"/>
      <c r="C70" s="20"/>
      <c r="D70" s="20"/>
      <c r="E70" s="20"/>
      <c r="F70" s="20"/>
      <c r="G70" s="20"/>
    </row>
    <row r="71" spans="1:7" ht="19.5" customHeight="1">
      <c r="A71" s="20"/>
      <c r="B71" s="20"/>
      <c r="C71" s="20"/>
      <c r="D71" s="20"/>
      <c r="E71" s="20"/>
      <c r="F71" s="20"/>
      <c r="G71" s="20"/>
    </row>
    <row r="72" spans="1:7" ht="19.5" customHeight="1">
      <c r="A72" s="20"/>
      <c r="B72" s="20"/>
      <c r="C72" s="20"/>
      <c r="D72" s="20"/>
      <c r="E72" s="20"/>
      <c r="F72" s="20"/>
      <c r="G72" s="20"/>
    </row>
    <row r="73" spans="1:7" ht="19.5" customHeight="1">
      <c r="A73" s="20"/>
      <c r="B73" s="20"/>
      <c r="C73" s="20"/>
      <c r="D73" s="20"/>
      <c r="E73" s="20"/>
      <c r="F73" s="20"/>
      <c r="G73" s="20"/>
    </row>
    <row r="74" spans="1:7" ht="19.5" customHeight="1">
      <c r="A74" s="20"/>
      <c r="B74" s="20"/>
      <c r="C74" s="20"/>
      <c r="D74" s="20"/>
      <c r="E74" s="20"/>
      <c r="F74" s="20"/>
      <c r="G74" s="20"/>
    </row>
    <row r="75" spans="1:7" ht="19.5" customHeight="1">
      <c r="A75" s="20"/>
      <c r="B75" s="20"/>
      <c r="C75" s="20"/>
      <c r="D75" s="20"/>
      <c r="E75" s="20"/>
      <c r="F75" s="20"/>
      <c r="G75" s="20"/>
    </row>
    <row r="76" spans="1:7" ht="19.5" customHeight="1">
      <c r="A76" s="20"/>
      <c r="B76" s="20"/>
      <c r="C76" s="20"/>
      <c r="D76" s="20"/>
      <c r="E76" s="20"/>
      <c r="F76" s="20"/>
      <c r="G76" s="20"/>
    </row>
    <row r="77" spans="1:7" ht="19.5" customHeight="1">
      <c r="A77" s="20"/>
      <c r="B77" s="20"/>
      <c r="C77" s="20"/>
      <c r="D77" s="20"/>
      <c r="E77" s="20"/>
      <c r="F77" s="20"/>
      <c r="G77" s="20"/>
    </row>
    <row r="78" spans="1:7" ht="19.5" customHeight="1">
      <c r="A78" s="20"/>
      <c r="B78" s="20"/>
      <c r="C78" s="20"/>
      <c r="D78" s="20"/>
      <c r="E78" s="20"/>
      <c r="F78" s="20"/>
      <c r="G78" s="20"/>
    </row>
    <row r="79" spans="1:7" ht="19.5" customHeight="1">
      <c r="A79" s="20"/>
      <c r="B79" s="20"/>
      <c r="C79" s="20"/>
      <c r="D79" s="20"/>
      <c r="E79" s="20"/>
      <c r="F79" s="20"/>
      <c r="G79" s="20"/>
    </row>
    <row r="80" spans="1:7" ht="19.5" customHeight="1">
      <c r="A80" s="20"/>
      <c r="B80" s="20"/>
      <c r="C80" s="20"/>
      <c r="D80" s="20"/>
      <c r="E80" s="20"/>
      <c r="F80" s="20"/>
      <c r="G80" s="20"/>
    </row>
    <row r="81" spans="1:7" ht="19.5" customHeight="1">
      <c r="A81" s="20"/>
      <c r="B81" s="20"/>
      <c r="C81" s="20"/>
      <c r="D81" s="20"/>
      <c r="E81" s="20"/>
      <c r="F81" s="20"/>
      <c r="G81" s="20"/>
    </row>
    <row r="82" spans="1:7" ht="19.5" customHeight="1">
      <c r="A82" s="20"/>
      <c r="B82" s="20"/>
      <c r="C82" s="20"/>
      <c r="D82" s="20"/>
      <c r="E82" s="20"/>
      <c r="F82" s="20"/>
      <c r="G82" s="20"/>
    </row>
    <row r="83" spans="1:7" ht="19.5" customHeight="1">
      <c r="A83" s="20"/>
      <c r="B83" s="20"/>
      <c r="C83" s="20"/>
      <c r="D83" s="20"/>
      <c r="E83" s="20"/>
      <c r="F83" s="20"/>
      <c r="G83" s="20"/>
    </row>
    <row r="84" spans="1:7" ht="19.5" customHeight="1">
      <c r="A84" s="20"/>
      <c r="B84" s="20"/>
      <c r="C84" s="20"/>
      <c r="D84" s="20"/>
      <c r="E84" s="20"/>
      <c r="F84" s="20"/>
      <c r="G84" s="20"/>
    </row>
    <row r="85" spans="1:7" ht="19.5" customHeight="1">
      <c r="A85" s="20"/>
      <c r="B85" s="20"/>
      <c r="C85" s="20"/>
      <c r="D85" s="20"/>
      <c r="E85" s="20"/>
      <c r="F85" s="20"/>
      <c r="G85" s="20"/>
    </row>
    <row r="86" spans="1:7" ht="19.5" customHeight="1">
      <c r="A86" s="20"/>
      <c r="B86" s="20"/>
      <c r="C86" s="20"/>
      <c r="D86" s="20"/>
      <c r="E86" s="20"/>
      <c r="F86" s="20"/>
      <c r="G86" s="20"/>
    </row>
    <row r="87" spans="1:7" ht="19.5" customHeight="1">
      <c r="A87" s="20"/>
      <c r="B87" s="20"/>
      <c r="C87" s="20"/>
      <c r="D87" s="20"/>
      <c r="E87" s="20"/>
      <c r="F87" s="20"/>
      <c r="G87" s="20"/>
    </row>
    <row r="88" spans="1:7" ht="19.5" customHeight="1">
      <c r="A88" s="20"/>
      <c r="B88" s="20"/>
      <c r="C88" s="20"/>
      <c r="D88" s="20"/>
      <c r="E88" s="20"/>
      <c r="F88" s="20"/>
      <c r="G88" s="20"/>
    </row>
    <row r="89" spans="1:7" ht="19.5" customHeight="1">
      <c r="A89" s="20"/>
      <c r="B89" s="20"/>
      <c r="C89" s="20"/>
      <c r="D89" s="20"/>
      <c r="E89" s="20"/>
      <c r="F89" s="20"/>
      <c r="G89" s="20"/>
    </row>
    <row r="90" spans="1:7" ht="19.5" customHeight="1">
      <c r="A90" s="20"/>
      <c r="B90" s="20"/>
      <c r="C90" s="20"/>
      <c r="D90" s="20"/>
      <c r="E90" s="20"/>
      <c r="F90" s="20"/>
      <c r="G90" s="20"/>
    </row>
    <row r="91" spans="1:7" ht="19.5" customHeight="1">
      <c r="A91" s="20"/>
      <c r="B91" s="20"/>
      <c r="C91" s="20"/>
      <c r="D91" s="20"/>
      <c r="E91" s="20"/>
      <c r="F91" s="20"/>
      <c r="G91" s="20"/>
    </row>
    <row r="92" spans="1:7" ht="19.5" customHeight="1">
      <c r="A92" s="20"/>
      <c r="B92" s="20"/>
      <c r="C92" s="20"/>
      <c r="D92" s="20"/>
      <c r="E92" s="20"/>
      <c r="F92" s="20"/>
      <c r="G92" s="20"/>
    </row>
    <row r="93" spans="1:7" ht="19.5" customHeight="1">
      <c r="A93" s="20"/>
      <c r="B93" s="20"/>
      <c r="C93" s="20"/>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ht="19.5" customHeight="1">
      <c r="A106" s="20"/>
      <c r="B106" s="20"/>
      <c r="C106" s="20"/>
      <c r="D106" s="20"/>
      <c r="E106" s="20"/>
      <c r="F106" s="20"/>
      <c r="G106" s="20"/>
    </row>
    <row r="107" spans="1:7" ht="19.5" customHeight="1">
      <c r="A107" s="20"/>
      <c r="B107" s="20"/>
      <c r="C107" s="20"/>
      <c r="D107" s="20"/>
      <c r="E107" s="20"/>
      <c r="F107" s="20"/>
      <c r="G107" s="20"/>
    </row>
    <row r="108" spans="1:7" ht="19.5" customHeight="1">
      <c r="A108" s="20"/>
      <c r="B108" s="20"/>
      <c r="C108" s="20"/>
      <c r="D108" s="20"/>
      <c r="E108" s="20"/>
      <c r="F108" s="20"/>
      <c r="G108" s="20"/>
    </row>
    <row r="109" spans="1:7" ht="19.5" customHeight="1">
      <c r="A109" s="20"/>
      <c r="B109" s="20"/>
      <c r="C109" s="20"/>
      <c r="D109" s="20"/>
      <c r="E109" s="20"/>
      <c r="F109" s="20"/>
      <c r="G109" s="20"/>
    </row>
    <row r="110" spans="1:7" ht="19.5" customHeight="1">
      <c r="A110" s="20"/>
      <c r="B110" s="20"/>
      <c r="C110" s="20"/>
      <c r="D110" s="20"/>
      <c r="E110" s="20"/>
      <c r="F110" s="20"/>
      <c r="G110" s="20"/>
    </row>
    <row r="111" spans="1:7" ht="19.5" customHeight="1">
      <c r="A111" s="20"/>
      <c r="B111" s="20"/>
      <c r="C111" s="20"/>
      <c r="D111" s="20"/>
      <c r="E111" s="20"/>
      <c r="F111" s="20"/>
      <c r="G111" s="20"/>
    </row>
    <row r="112" spans="1:7" ht="19.5" customHeight="1">
      <c r="A112" s="20"/>
      <c r="B112" s="20"/>
      <c r="C112" s="20"/>
      <c r="D112" s="20"/>
      <c r="E112" s="20"/>
      <c r="F112" s="20"/>
      <c r="G112" s="20"/>
    </row>
    <row r="113" spans="1:7" ht="19.5" customHeight="1">
      <c r="A113" s="20"/>
      <c r="B113" s="20"/>
      <c r="C113" s="20"/>
      <c r="D113" s="20"/>
      <c r="E113" s="20"/>
      <c r="F113" s="20"/>
      <c r="G113" s="20"/>
    </row>
    <row r="114" spans="1:7" ht="19.5" customHeight="1">
      <c r="A114" s="20"/>
      <c r="B114" s="20"/>
      <c r="C114" s="20"/>
      <c r="D114" s="20"/>
      <c r="E114" s="20"/>
      <c r="F114" s="20"/>
      <c r="G114" s="20"/>
    </row>
    <row r="115" spans="1:7" ht="19.5" customHeight="1">
      <c r="A115" s="20"/>
      <c r="B115" s="20"/>
      <c r="C115" s="20"/>
      <c r="D115" s="20"/>
      <c r="E115" s="20"/>
      <c r="F115" s="20"/>
      <c r="G115" s="20"/>
    </row>
    <row r="116" spans="1:7" ht="19.5" customHeight="1">
      <c r="A116" s="20"/>
      <c r="B116" s="20"/>
      <c r="C116" s="20"/>
      <c r="D116" s="20"/>
      <c r="E116" s="20"/>
      <c r="F116" s="20"/>
      <c r="G116" s="20"/>
    </row>
    <row r="117" spans="1:7" ht="19.5" customHeight="1">
      <c r="A117" s="20"/>
      <c r="B117" s="20"/>
      <c r="C117" s="20"/>
      <c r="D117" s="20"/>
      <c r="E117" s="20"/>
      <c r="F117" s="20"/>
      <c r="G117" s="20"/>
    </row>
    <row r="118" spans="1:7" ht="19.5" customHeight="1">
      <c r="A118" s="20"/>
      <c r="B118" s="20"/>
      <c r="C118" s="20"/>
      <c r="D118" s="20"/>
      <c r="E118" s="20"/>
      <c r="F118" s="20"/>
      <c r="G118" s="20"/>
    </row>
    <row r="119" spans="1:7" ht="19.5" customHeight="1">
      <c r="A119" s="20"/>
      <c r="B119" s="20"/>
      <c r="C119" s="20"/>
      <c r="D119" s="20"/>
      <c r="E119" s="20"/>
      <c r="F119" s="20"/>
      <c r="G119" s="20"/>
    </row>
    <row r="120" spans="1:7" ht="19.5" customHeight="1">
      <c r="A120" s="20"/>
      <c r="B120" s="20"/>
      <c r="C120" s="20"/>
      <c r="D120" s="20"/>
      <c r="E120" s="20"/>
      <c r="F120" s="20"/>
      <c r="G120" s="20"/>
    </row>
    <row r="121" spans="1:7" ht="19.5" customHeight="1">
      <c r="A121" s="20"/>
      <c r="B121" s="20"/>
      <c r="C121" s="20"/>
      <c r="D121" s="20"/>
      <c r="E121" s="20"/>
      <c r="F121" s="20"/>
      <c r="G121" s="20"/>
    </row>
    <row r="122" spans="1:7" ht="19.5" customHeight="1">
      <c r="A122" s="20"/>
      <c r="B122" s="20"/>
      <c r="C122" s="20"/>
      <c r="D122" s="20"/>
      <c r="E122" s="20"/>
      <c r="F122" s="20"/>
      <c r="G122" s="20"/>
    </row>
    <row r="123" spans="1:7" ht="19.5" customHeight="1">
      <c r="A123" s="20"/>
      <c r="B123" s="20"/>
      <c r="C123" s="20"/>
      <c r="D123" s="20"/>
      <c r="E123" s="20"/>
      <c r="F123" s="20"/>
      <c r="G123" s="20"/>
    </row>
    <row r="124" spans="1:7" ht="19.5" customHeight="1">
      <c r="A124" s="20"/>
      <c r="B124" s="20"/>
      <c r="C124" s="20"/>
      <c r="D124" s="20"/>
      <c r="E124" s="20"/>
      <c r="F124" s="20"/>
      <c r="G124" s="20"/>
    </row>
    <row r="125" spans="1:7" ht="19.5" customHeight="1">
      <c r="A125" s="20"/>
      <c r="B125" s="20"/>
      <c r="C125" s="20"/>
      <c r="D125" s="20"/>
      <c r="E125" s="20"/>
      <c r="F125" s="20"/>
      <c r="G125" s="20"/>
    </row>
    <row r="126" spans="1:7" ht="19.5" customHeight="1">
      <c r="A126" s="20"/>
      <c r="B126" s="20"/>
      <c r="C126" s="20"/>
      <c r="D126" s="20"/>
      <c r="E126" s="20"/>
      <c r="F126" s="20"/>
      <c r="G126" s="20"/>
    </row>
    <row r="127" spans="1:7" ht="19.5" customHeight="1">
      <c r="A127" s="20"/>
      <c r="B127" s="20"/>
      <c r="C127" s="20"/>
      <c r="D127" s="20"/>
      <c r="E127" s="20"/>
      <c r="F127" s="20"/>
      <c r="G127" s="20"/>
    </row>
    <row r="128" spans="1:7" ht="19.5" customHeight="1">
      <c r="A128" s="20"/>
      <c r="B128" s="20"/>
      <c r="C128" s="20"/>
      <c r="D128" s="20"/>
      <c r="E128" s="20"/>
      <c r="F128" s="20"/>
      <c r="G128" s="20"/>
    </row>
    <row r="129" spans="1:7" ht="19.5" customHeight="1">
      <c r="A129" s="20"/>
      <c r="B129" s="20"/>
      <c r="C129" s="20"/>
      <c r="D129" s="20"/>
      <c r="E129" s="20"/>
      <c r="F129" s="20"/>
      <c r="G129" s="20"/>
    </row>
    <row r="130" spans="1:7" ht="19.5" customHeight="1">
      <c r="A130" s="20"/>
      <c r="B130" s="20"/>
      <c r="C130" s="20"/>
      <c r="D130" s="20"/>
      <c r="E130" s="20"/>
      <c r="F130" s="20"/>
      <c r="G130" s="20"/>
    </row>
    <row r="131" spans="1:7" ht="19.5" customHeight="1">
      <c r="A131" s="20"/>
      <c r="B131" s="20"/>
      <c r="C131" s="20"/>
      <c r="D131" s="20"/>
      <c r="E131" s="20"/>
      <c r="F131" s="20"/>
      <c r="G131" s="20"/>
    </row>
    <row r="132" spans="1:7" ht="19.5" customHeight="1">
      <c r="A132" s="20"/>
      <c r="B132" s="20"/>
      <c r="C132" s="20"/>
      <c r="D132" s="20"/>
      <c r="E132" s="20"/>
      <c r="F132" s="20"/>
      <c r="G132" s="20"/>
    </row>
    <row r="133" spans="1:7">
      <c r="A133" s="20"/>
      <c r="B133" s="20"/>
      <c r="C133" s="20"/>
      <c r="D133" s="20"/>
      <c r="E133" s="20"/>
      <c r="F133" s="20"/>
      <c r="G133" s="20"/>
    </row>
    <row r="134" spans="1:7">
      <c r="A134" s="20"/>
      <c r="B134" s="20"/>
      <c r="C134" s="20"/>
      <c r="D134" s="20"/>
      <c r="E134" s="20"/>
      <c r="F134" s="20"/>
      <c r="G134" s="20"/>
    </row>
    <row r="135" spans="1:7">
      <c r="A135" s="20"/>
      <c r="B135" s="20"/>
      <c r="C135" s="20"/>
      <c r="D135" s="20"/>
      <c r="E135" s="20"/>
      <c r="F135" s="20"/>
      <c r="G135" s="20"/>
    </row>
    <row r="136" spans="1:7">
      <c r="A136" s="20"/>
      <c r="B136" s="20"/>
      <c r="C136" s="20"/>
      <c r="D136" s="20"/>
      <c r="E136" s="20"/>
      <c r="F136" s="20"/>
      <c r="G136" s="20"/>
    </row>
    <row r="137" spans="1:7">
      <c r="A137" s="20"/>
      <c r="B137" s="20"/>
      <c r="C137" s="20"/>
      <c r="D137" s="20"/>
      <c r="E137" s="20"/>
      <c r="F137" s="20"/>
      <c r="G137" s="20"/>
    </row>
    <row r="138" spans="1:7">
      <c r="A138" s="20"/>
      <c r="B138" s="20"/>
      <c r="C138" s="20"/>
      <c r="D138" s="20"/>
      <c r="E138" s="20"/>
      <c r="F138" s="20"/>
      <c r="G138" s="20"/>
    </row>
    <row r="139" spans="1:7">
      <c r="A139" s="20"/>
      <c r="B139" s="20"/>
      <c r="C139" s="20"/>
      <c r="D139" s="20"/>
      <c r="E139" s="20"/>
      <c r="F139" s="20"/>
      <c r="G139" s="20"/>
    </row>
    <row r="140" spans="1:7">
      <c r="A140" s="20"/>
      <c r="B140" s="20"/>
      <c r="C140" s="20"/>
      <c r="D140" s="20"/>
      <c r="E140" s="20"/>
      <c r="F140" s="20"/>
      <c r="G140" s="20"/>
    </row>
    <row r="141" spans="1:7">
      <c r="A141" s="20"/>
      <c r="B141" s="20"/>
      <c r="C141" s="20"/>
      <c r="D141" s="20"/>
      <c r="E141" s="20"/>
      <c r="F141" s="20"/>
      <c r="G141" s="20"/>
    </row>
    <row r="142" spans="1:7">
      <c r="A142" s="20"/>
      <c r="B142" s="20"/>
      <c r="C142" s="20"/>
      <c r="D142" s="20"/>
      <c r="E142" s="20"/>
      <c r="F142" s="20"/>
      <c r="G142" s="20"/>
    </row>
    <row r="143" spans="1:7">
      <c r="A143" s="20"/>
      <c r="B143" s="20"/>
      <c r="C143" s="20"/>
      <c r="D143" s="20"/>
      <c r="E143" s="20"/>
      <c r="F143" s="20"/>
      <c r="G143" s="20"/>
    </row>
    <row r="144" spans="1:7">
      <c r="A144" s="20"/>
      <c r="B144" s="20"/>
      <c r="C144" s="20"/>
      <c r="D144" s="20"/>
      <c r="E144" s="20"/>
      <c r="F144" s="20"/>
      <c r="G144" s="20"/>
    </row>
    <row r="145" spans="1:7">
      <c r="A145" s="20"/>
      <c r="B145" s="20"/>
      <c r="C145" s="20"/>
      <c r="D145" s="20"/>
      <c r="E145" s="20"/>
      <c r="F145" s="20"/>
      <c r="G145" s="20"/>
    </row>
    <row r="146" spans="1:7">
      <c r="A146" s="20"/>
      <c r="B146" s="20"/>
      <c r="C146" s="20"/>
      <c r="D146" s="20"/>
      <c r="E146" s="20"/>
      <c r="F146" s="20"/>
      <c r="G146" s="20"/>
    </row>
    <row r="147" spans="1:7">
      <c r="A147" s="20"/>
      <c r="B147" s="20"/>
      <c r="C147" s="20"/>
      <c r="D147" s="20"/>
      <c r="E147" s="20"/>
      <c r="F147" s="20"/>
      <c r="G147" s="20"/>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row r="882" spans="1:7">
      <c r="A882" s="20"/>
      <c r="B882" s="20"/>
      <c r="C882" s="20"/>
      <c r="D882" s="20"/>
      <c r="E882" s="20"/>
      <c r="F882" s="20"/>
      <c r="G882" s="20"/>
    </row>
    <row r="883" spans="1:7">
      <c r="A883" s="20"/>
      <c r="B883" s="20"/>
      <c r="C883" s="20"/>
      <c r="D883" s="20"/>
      <c r="E883" s="20"/>
      <c r="F883" s="20"/>
      <c r="G883" s="20"/>
    </row>
    <row r="884" spans="1:7">
      <c r="A884" s="20"/>
      <c r="B884" s="20"/>
      <c r="C884" s="20"/>
      <c r="D884" s="20"/>
      <c r="E884" s="20"/>
      <c r="F884" s="20"/>
      <c r="G884" s="20"/>
    </row>
    <row r="885" spans="1:7">
      <c r="A885" s="20"/>
      <c r="B885" s="20"/>
      <c r="C885" s="20"/>
      <c r="D885" s="20"/>
      <c r="E885" s="20"/>
      <c r="F885" s="20"/>
      <c r="G885" s="20"/>
    </row>
    <row r="886" spans="1:7">
      <c r="A886" s="20"/>
      <c r="B886" s="20"/>
      <c r="C886" s="20"/>
      <c r="D886" s="20"/>
      <c r="E886" s="20"/>
      <c r="F886" s="20"/>
      <c r="G886" s="20"/>
    </row>
    <row r="887" spans="1:7">
      <c r="A887" s="20"/>
      <c r="B887" s="20"/>
      <c r="C887" s="20"/>
      <c r="D887" s="20"/>
      <c r="E887" s="20"/>
      <c r="F887" s="20"/>
      <c r="G887" s="20"/>
    </row>
    <row r="888" spans="1:7">
      <c r="A888" s="20"/>
      <c r="B888" s="20"/>
      <c r="C888" s="20"/>
      <c r="D888" s="20"/>
      <c r="E888" s="20"/>
      <c r="F888" s="20"/>
      <c r="G888" s="20"/>
    </row>
    <row r="889" spans="1:7">
      <c r="A889" s="20"/>
      <c r="B889" s="20"/>
      <c r="C889" s="20"/>
      <c r="D889" s="20"/>
      <c r="E889" s="20"/>
      <c r="F889" s="20"/>
      <c r="G889" s="20"/>
    </row>
    <row r="890" spans="1:7">
      <c r="A890" s="20"/>
      <c r="B890" s="20"/>
      <c r="C890" s="20"/>
      <c r="D890" s="20"/>
      <c r="E890" s="20"/>
      <c r="F890" s="20"/>
      <c r="G890" s="20"/>
    </row>
    <row r="891" spans="1:7">
      <c r="A891" s="20"/>
      <c r="B891" s="20"/>
      <c r="C891" s="20"/>
      <c r="D891" s="20"/>
      <c r="E891" s="20"/>
      <c r="F891" s="20"/>
      <c r="G891" s="20"/>
    </row>
    <row r="892" spans="1:7">
      <c r="A892" s="20"/>
      <c r="B892" s="20"/>
      <c r="C892" s="20"/>
      <c r="D892" s="20"/>
      <c r="E892" s="20"/>
      <c r="F892" s="20"/>
      <c r="G892" s="20"/>
    </row>
    <row r="893" spans="1:7">
      <c r="A893" s="20"/>
      <c r="B893" s="20"/>
      <c r="C893" s="20"/>
      <c r="D893" s="20"/>
      <c r="E893" s="20"/>
      <c r="F893" s="20"/>
      <c r="G893" s="20"/>
    </row>
    <row r="894" spans="1:7">
      <c r="A894" s="20"/>
      <c r="B894" s="20"/>
      <c r="C894" s="20"/>
      <c r="D894" s="20"/>
      <c r="E894" s="20"/>
      <c r="F894" s="20"/>
      <c r="G894" s="20"/>
    </row>
    <row r="895" spans="1:7">
      <c r="A895" s="20"/>
      <c r="B895" s="20"/>
      <c r="C895" s="20"/>
      <c r="D895" s="20"/>
      <c r="E895" s="20"/>
      <c r="F895" s="20"/>
      <c r="G895" s="20"/>
    </row>
    <row r="896" spans="1:7">
      <c r="A896" s="20"/>
      <c r="B896" s="20"/>
      <c r="C896" s="20"/>
      <c r="D896" s="20"/>
      <c r="E896" s="20"/>
      <c r="F896" s="20"/>
      <c r="G896" s="20"/>
    </row>
    <row r="897" spans="1:7">
      <c r="A897" s="20"/>
      <c r="B897" s="20"/>
      <c r="C897" s="20"/>
      <c r="D897" s="20"/>
      <c r="E897" s="20"/>
      <c r="F897" s="20"/>
      <c r="G897" s="20"/>
    </row>
    <row r="898" spans="1:7">
      <c r="A898" s="20"/>
      <c r="B898" s="20"/>
      <c r="C898" s="20"/>
      <c r="D898" s="20"/>
      <c r="E898" s="20"/>
      <c r="F898" s="20"/>
      <c r="G898" s="20"/>
    </row>
    <row r="899" spans="1:7">
      <c r="A899" s="20"/>
      <c r="B899" s="20"/>
      <c r="C899" s="20"/>
      <c r="D899" s="20"/>
      <c r="E899" s="20"/>
      <c r="F899" s="20"/>
      <c r="G899" s="20"/>
    </row>
    <row r="900" spans="1:7">
      <c r="A900" s="20"/>
      <c r="B900" s="20"/>
      <c r="C900" s="20"/>
      <c r="D900" s="20"/>
      <c r="E900" s="20"/>
      <c r="F900" s="20"/>
      <c r="G900" s="20"/>
    </row>
    <row r="901" spans="1:7">
      <c r="A901" s="20"/>
      <c r="B901" s="20"/>
      <c r="C901" s="20"/>
      <c r="D901" s="20"/>
      <c r="E901" s="20"/>
      <c r="F901" s="20"/>
      <c r="G901" s="20"/>
    </row>
    <row r="902" spans="1:7">
      <c r="A902" s="20"/>
      <c r="B902" s="20"/>
      <c r="C902" s="20"/>
      <c r="D902" s="20"/>
      <c r="E902" s="20"/>
      <c r="F902" s="20"/>
      <c r="G902" s="20"/>
    </row>
    <row r="903" spans="1:7">
      <c r="A903" s="20"/>
      <c r="B903" s="20"/>
      <c r="C903" s="20"/>
      <c r="D903" s="20"/>
      <c r="E903" s="20"/>
      <c r="F903" s="20"/>
      <c r="G903" s="20"/>
    </row>
    <row r="904" spans="1:7">
      <c r="A904" s="20"/>
      <c r="B904" s="20"/>
      <c r="C904" s="20"/>
      <c r="D904" s="20"/>
      <c r="E904" s="20"/>
      <c r="F904" s="20"/>
      <c r="G904" s="20"/>
    </row>
    <row r="905" spans="1:7">
      <c r="A905" s="20"/>
      <c r="B905" s="20"/>
      <c r="C905" s="20"/>
      <c r="D905" s="20"/>
      <c r="E905" s="20"/>
      <c r="F905" s="20"/>
      <c r="G905" s="20"/>
    </row>
    <row r="906" spans="1:7">
      <c r="A906" s="20"/>
      <c r="B906" s="20"/>
      <c r="C906" s="20"/>
      <c r="D906" s="20"/>
      <c r="E906" s="20"/>
      <c r="F906" s="20"/>
      <c r="G906" s="20"/>
    </row>
    <row r="907" spans="1:7">
      <c r="A907" s="20"/>
      <c r="B907" s="20"/>
      <c r="C907" s="20"/>
      <c r="D907" s="20"/>
      <c r="E907" s="20"/>
      <c r="F907" s="20"/>
      <c r="G907" s="20"/>
    </row>
    <row r="908" spans="1:7">
      <c r="A908" s="20"/>
      <c r="B908" s="20"/>
      <c r="C908" s="20"/>
      <c r="D908" s="20"/>
      <c r="E908" s="20"/>
      <c r="F908" s="20"/>
      <c r="G908" s="20"/>
    </row>
    <row r="909" spans="1:7">
      <c r="A909" s="20"/>
      <c r="B909" s="20"/>
      <c r="C909" s="20"/>
      <c r="D909" s="20"/>
      <c r="E909" s="20"/>
      <c r="F909" s="20"/>
      <c r="G909" s="20"/>
    </row>
    <row r="910" spans="1:7">
      <c r="A910" s="20"/>
      <c r="B910" s="20"/>
      <c r="C910" s="20"/>
      <c r="D910" s="20"/>
      <c r="E910" s="20"/>
      <c r="F910" s="20"/>
      <c r="G910" s="20"/>
    </row>
    <row r="911" spans="1:7">
      <c r="A911" s="20"/>
      <c r="B911" s="20"/>
      <c r="C911" s="20"/>
      <c r="D911" s="20"/>
      <c r="E911" s="20"/>
      <c r="F911" s="20"/>
      <c r="G911" s="20"/>
    </row>
    <row r="912" spans="1:7">
      <c r="A912" s="20"/>
      <c r="B912" s="20"/>
      <c r="C912" s="20"/>
      <c r="D912" s="20"/>
      <c r="E912" s="20"/>
      <c r="F912" s="20"/>
      <c r="G912" s="20"/>
    </row>
  </sheetData>
  <mergeCells count="1">
    <mergeCell ref="A1:D1"/>
  </mergeCells>
  <hyperlinks>
    <hyperlink ref="A1:D1" location="'Quadre de comandament'!D116" display="Indicadors del procés P.310.7.1 Publicació d’informació i rendició de comptes" xr:uid="{01A8D7BD-3D65-40EE-9C39-E2A883F1EB09}"/>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79998168889431442"/>
  </sheetPr>
  <dimension ref="A1:G893"/>
  <sheetViews>
    <sheetView workbookViewId="0">
      <pane ySplit="1" topLeftCell="A2" activePane="bottomLeft" state="frozen"/>
      <selection pane="bottomLeft" activeCell="B2" sqref="B2"/>
    </sheetView>
  </sheetViews>
  <sheetFormatPr baseColWidth="10" defaultColWidth="12.7109375" defaultRowHeight="12.75"/>
  <cols>
    <col min="1" max="1" width="3.42578125" style="44" customWidth="1"/>
    <col min="2" max="2" width="27.7109375" style="44" customWidth="1"/>
    <col min="3" max="3" width="124.28515625" style="44" bestFit="1" customWidth="1"/>
    <col min="4" max="4" width="3.42578125" style="44" customWidth="1"/>
    <col min="5" max="5" width="14.140625" style="44" customWidth="1"/>
    <col min="6" max="7" width="9" style="44" customWidth="1"/>
    <col min="8" max="16384" width="12.7109375" style="44"/>
  </cols>
  <sheetData>
    <row r="1" spans="1:7" ht="22.5" customHeight="1">
      <c r="A1" s="1068" t="s">
        <v>1278</v>
      </c>
      <c r="B1" s="1068"/>
      <c r="C1" s="1068"/>
      <c r="D1" s="1068"/>
      <c r="E1" s="49"/>
      <c r="F1" s="49"/>
      <c r="G1" s="49"/>
    </row>
    <row r="2" spans="1:7" ht="22.5" customHeight="1">
      <c r="A2" s="20"/>
      <c r="B2" s="20"/>
      <c r="C2" s="20"/>
      <c r="D2" s="20"/>
      <c r="E2" s="20"/>
      <c r="F2" s="20"/>
      <c r="G2" s="20"/>
    </row>
    <row r="3" spans="1:7" ht="22.5" customHeight="1">
      <c r="A3" s="20"/>
      <c r="B3" s="21" t="s">
        <v>18</v>
      </c>
      <c r="C3" s="47" t="s">
        <v>178</v>
      </c>
      <c r="D3" s="32"/>
      <c r="E3" s="33"/>
      <c r="F3" s="33"/>
      <c r="G3" s="33"/>
    </row>
    <row r="4" spans="1:7" ht="22.5" customHeight="1">
      <c r="A4" s="20"/>
      <c r="B4" s="22" t="s">
        <v>19</v>
      </c>
      <c r="C4" s="48" t="s">
        <v>185</v>
      </c>
      <c r="D4" s="32"/>
      <c r="E4" s="33"/>
      <c r="F4" s="33"/>
      <c r="G4" s="33"/>
    </row>
    <row r="5" spans="1:7" ht="22.5" customHeight="1">
      <c r="A5" s="20"/>
      <c r="B5" s="22" t="s">
        <v>20</v>
      </c>
      <c r="C5" s="48" t="s">
        <v>1315</v>
      </c>
      <c r="D5" s="32"/>
      <c r="E5" s="33"/>
      <c r="F5" s="33"/>
      <c r="G5" s="33"/>
    </row>
    <row r="6" spans="1:7" ht="22.5" customHeight="1">
      <c r="A6" s="20"/>
      <c r="B6" s="22" t="s">
        <v>1367</v>
      </c>
      <c r="C6" s="78" t="s">
        <v>1408</v>
      </c>
      <c r="D6" s="32"/>
      <c r="E6" s="33"/>
      <c r="F6" s="33"/>
      <c r="G6" s="33"/>
    </row>
    <row r="7" spans="1:7" ht="22.5" customHeight="1">
      <c r="A7" s="20"/>
      <c r="B7" s="22" t="s">
        <v>1366</v>
      </c>
      <c r="C7" s="78" t="s">
        <v>1409</v>
      </c>
      <c r="D7" s="32"/>
      <c r="E7" s="33"/>
      <c r="F7" s="33"/>
      <c r="G7" s="33"/>
    </row>
    <row r="8" spans="1:7" ht="25.5">
      <c r="A8" s="20"/>
      <c r="B8" s="23" t="s">
        <v>1368</v>
      </c>
      <c r="C8" s="46" t="s">
        <v>240</v>
      </c>
      <c r="D8" s="32"/>
      <c r="E8" s="33"/>
      <c r="F8" s="33"/>
      <c r="G8" s="33"/>
    </row>
    <row r="9" spans="1:7" ht="22.5" customHeight="1">
      <c r="A9" s="20"/>
      <c r="B9" s="21" t="s">
        <v>1369</v>
      </c>
      <c r="C9" s="46" t="s">
        <v>196</v>
      </c>
      <c r="D9" s="32"/>
      <c r="E9" s="33"/>
      <c r="F9" s="33"/>
      <c r="G9" s="33"/>
    </row>
    <row r="10" spans="1:7" ht="27" customHeight="1">
      <c r="A10" s="20"/>
      <c r="B10" s="24" t="s">
        <v>1370</v>
      </c>
      <c r="C10" s="46" t="s">
        <v>1316</v>
      </c>
      <c r="D10" s="32"/>
      <c r="E10" s="33"/>
      <c r="F10" s="33"/>
      <c r="G10" s="33"/>
    </row>
    <row r="11" spans="1:7" ht="24" customHeight="1">
      <c r="A11" s="20"/>
      <c r="B11" s="24" t="s">
        <v>1371</v>
      </c>
      <c r="C11" s="76" t="s">
        <v>241</v>
      </c>
      <c r="D11" s="32"/>
      <c r="E11" s="33"/>
      <c r="F11" s="33"/>
      <c r="G11" s="33"/>
    </row>
    <row r="12" spans="1:7" ht="22.5" customHeight="1">
      <c r="A12" s="20"/>
      <c r="B12" s="24" t="s">
        <v>1372</v>
      </c>
      <c r="C12" s="959" t="s">
        <v>1317</v>
      </c>
      <c r="D12" s="32"/>
      <c r="E12" s="33"/>
      <c r="F12" s="33"/>
      <c r="G12" s="33"/>
    </row>
    <row r="13" spans="1:7" ht="9.75" customHeight="1">
      <c r="A13" s="20"/>
      <c r="B13" s="25"/>
      <c r="C13" s="25"/>
      <c r="D13" s="25"/>
      <c r="E13" s="25"/>
      <c r="F13" s="25"/>
      <c r="G13" s="25"/>
    </row>
    <row r="14" spans="1:7" ht="8.25" customHeight="1">
      <c r="A14" s="20"/>
      <c r="B14" s="26"/>
      <c r="C14" s="26"/>
      <c r="D14" s="55"/>
      <c r="E14" s="55"/>
      <c r="F14" s="55"/>
      <c r="G14" s="55"/>
    </row>
    <row r="15" spans="1:7" ht="7.5" customHeight="1">
      <c r="A15" s="20"/>
      <c r="B15" s="20"/>
      <c r="C15" s="20"/>
      <c r="D15" s="20"/>
      <c r="E15" s="27"/>
      <c r="F15" s="27"/>
      <c r="G15" s="27"/>
    </row>
    <row r="16" spans="1:7" ht="22.5" customHeight="1">
      <c r="A16" s="20"/>
      <c r="B16" s="21" t="s">
        <v>18</v>
      </c>
      <c r="C16" s="47" t="s">
        <v>179</v>
      </c>
      <c r="D16" s="32"/>
      <c r="E16" s="33"/>
      <c r="F16" s="33"/>
      <c r="G16" s="33"/>
    </row>
    <row r="17" spans="1:7" ht="22.5" customHeight="1">
      <c r="A17" s="20"/>
      <c r="B17" s="22" t="s">
        <v>19</v>
      </c>
      <c r="C17" s="48" t="s">
        <v>920</v>
      </c>
      <c r="D17" s="32"/>
      <c r="E17" s="33"/>
      <c r="F17" s="33"/>
      <c r="G17" s="33"/>
    </row>
    <row r="18" spans="1:7" ht="22.5" customHeight="1">
      <c r="A18" s="20"/>
      <c r="B18" s="22" t="s">
        <v>20</v>
      </c>
      <c r="C18" s="48" t="s">
        <v>1318</v>
      </c>
      <c r="D18" s="32"/>
      <c r="E18" s="33"/>
      <c r="F18" s="33"/>
      <c r="G18" s="33"/>
    </row>
    <row r="19" spans="1:7" ht="22.5" customHeight="1">
      <c r="A19" s="20"/>
      <c r="B19" s="22" t="s">
        <v>1367</v>
      </c>
      <c r="C19" s="78" t="s">
        <v>1408</v>
      </c>
      <c r="D19" s="32"/>
      <c r="E19" s="33"/>
      <c r="F19" s="33"/>
      <c r="G19" s="33"/>
    </row>
    <row r="20" spans="1:7" ht="22.5" customHeight="1">
      <c r="A20" s="20"/>
      <c r="B20" s="22" t="s">
        <v>1366</v>
      </c>
      <c r="C20" s="78" t="s">
        <v>1409</v>
      </c>
      <c r="D20" s="32"/>
      <c r="E20" s="33"/>
      <c r="F20" s="33"/>
      <c r="G20" s="33"/>
    </row>
    <row r="21" spans="1:7" ht="25.5">
      <c r="A21" s="20"/>
      <c r="B21" s="23" t="s">
        <v>1368</v>
      </c>
      <c r="C21" s="46" t="s">
        <v>240</v>
      </c>
      <c r="D21" s="32"/>
      <c r="E21" s="33"/>
      <c r="F21" s="33"/>
      <c r="G21" s="33"/>
    </row>
    <row r="22" spans="1:7" ht="22.5" customHeight="1">
      <c r="A22" s="20"/>
      <c r="B22" s="21" t="s">
        <v>1369</v>
      </c>
      <c r="C22" s="46" t="s">
        <v>196</v>
      </c>
      <c r="D22" s="32"/>
      <c r="E22" s="33"/>
      <c r="F22" s="33"/>
      <c r="G22" s="33"/>
    </row>
    <row r="23" spans="1:7" ht="22.5" customHeight="1">
      <c r="A23" s="20"/>
      <c r="B23" s="24" t="s">
        <v>1370</v>
      </c>
      <c r="C23" s="46" t="s">
        <v>1316</v>
      </c>
      <c r="D23" s="32"/>
      <c r="E23" s="33"/>
      <c r="F23" s="33"/>
      <c r="G23" s="33"/>
    </row>
    <row r="24" spans="1:7" ht="22.5" customHeight="1">
      <c r="A24" s="20"/>
      <c r="B24" s="24" t="s">
        <v>1371</v>
      </c>
      <c r="C24" s="76" t="s">
        <v>241</v>
      </c>
      <c r="D24" s="32"/>
      <c r="E24" s="33"/>
      <c r="F24" s="33"/>
      <c r="G24" s="33"/>
    </row>
    <row r="25" spans="1:7" ht="22.5" customHeight="1">
      <c r="A25" s="20"/>
      <c r="B25" s="24" t="s">
        <v>1372</v>
      </c>
      <c r="C25" s="75" t="s">
        <v>1319</v>
      </c>
      <c r="D25" s="32"/>
      <c r="E25" s="33"/>
      <c r="F25" s="33"/>
      <c r="G25" s="33"/>
    </row>
    <row r="26" spans="1:7" ht="9.75" customHeight="1">
      <c r="A26" s="20"/>
      <c r="B26" s="25"/>
      <c r="C26" s="25"/>
      <c r="D26" s="25"/>
      <c r="E26" s="25"/>
      <c r="F26" s="25"/>
      <c r="G26" s="25"/>
    </row>
    <row r="27" spans="1:7" ht="8.25" customHeight="1">
      <c r="A27" s="20"/>
      <c r="B27" s="26"/>
      <c r="C27" s="26"/>
      <c r="D27" s="55"/>
      <c r="E27" s="55"/>
      <c r="F27" s="55"/>
      <c r="G27" s="55"/>
    </row>
    <row r="28" spans="1:7" ht="7.5" customHeight="1">
      <c r="A28" s="20"/>
      <c r="B28" s="20"/>
      <c r="C28" s="20"/>
      <c r="D28" s="20"/>
      <c r="E28" s="27"/>
      <c r="F28" s="27"/>
      <c r="G28" s="27"/>
    </row>
    <row r="29" spans="1:7" ht="22.5" customHeight="1">
      <c r="A29" s="20"/>
      <c r="B29" s="21" t="s">
        <v>18</v>
      </c>
      <c r="C29" s="47" t="s">
        <v>180</v>
      </c>
      <c r="D29" s="32"/>
      <c r="E29" s="33"/>
      <c r="F29" s="33"/>
      <c r="G29" s="33"/>
    </row>
    <row r="30" spans="1:7" ht="22.5" customHeight="1">
      <c r="A30" s="20"/>
      <c r="B30" s="22" t="s">
        <v>19</v>
      </c>
      <c r="C30" s="48" t="s">
        <v>921</v>
      </c>
      <c r="D30" s="32"/>
      <c r="E30" s="63"/>
      <c r="F30" s="33"/>
      <c r="G30" s="33"/>
    </row>
    <row r="31" spans="1:7" ht="22.5" customHeight="1">
      <c r="A31" s="20"/>
      <c r="B31" s="22" t="s">
        <v>20</v>
      </c>
      <c r="C31" s="48" t="s">
        <v>260</v>
      </c>
      <c r="D31" s="32"/>
      <c r="E31" s="33"/>
      <c r="F31" s="33"/>
      <c r="G31" s="33"/>
    </row>
    <row r="32" spans="1:7" ht="22.5" customHeight="1">
      <c r="A32" s="20"/>
      <c r="B32" s="22" t="s">
        <v>1367</v>
      </c>
      <c r="C32" s="1175" t="s">
        <v>1425</v>
      </c>
      <c r="D32" s="32"/>
      <c r="E32" s="33"/>
      <c r="F32" s="33"/>
      <c r="G32" s="33"/>
    </row>
    <row r="33" spans="1:7" ht="22.5" customHeight="1">
      <c r="A33" s="20"/>
      <c r="B33" s="22" t="s">
        <v>1366</v>
      </c>
      <c r="C33" s="1175" t="s">
        <v>1467</v>
      </c>
      <c r="D33" s="32"/>
      <c r="E33" s="33"/>
      <c r="F33" s="33"/>
      <c r="G33" s="33"/>
    </row>
    <row r="34" spans="1:7" ht="25.5">
      <c r="A34" s="20"/>
      <c r="B34" s="23" t="s">
        <v>1368</v>
      </c>
      <c r="C34" s="78" t="s">
        <v>302</v>
      </c>
      <c r="D34" s="32"/>
      <c r="E34" s="33"/>
      <c r="F34" s="33"/>
      <c r="G34" s="33"/>
    </row>
    <row r="35" spans="1:7" ht="22.5" customHeight="1">
      <c r="A35" s="20"/>
      <c r="B35" s="21" t="s">
        <v>1369</v>
      </c>
      <c r="C35" s="46" t="s">
        <v>196</v>
      </c>
      <c r="D35" s="32"/>
      <c r="E35" s="33"/>
      <c r="F35" s="33"/>
      <c r="G35" s="33"/>
    </row>
    <row r="36" spans="1:7" ht="22.5" customHeight="1">
      <c r="A36" s="20"/>
      <c r="B36" s="24" t="s">
        <v>1370</v>
      </c>
      <c r="C36" s="53" t="s">
        <v>213</v>
      </c>
      <c r="D36" s="32"/>
      <c r="E36" s="33"/>
      <c r="F36" s="33"/>
      <c r="G36" s="33"/>
    </row>
    <row r="37" spans="1:7" ht="25.5">
      <c r="A37" s="20"/>
      <c r="B37" s="24" t="s">
        <v>1371</v>
      </c>
      <c r="C37" s="192" t="s">
        <v>1057</v>
      </c>
      <c r="D37" s="32"/>
      <c r="E37" s="33"/>
      <c r="F37" s="33"/>
      <c r="G37" s="33"/>
    </row>
    <row r="38" spans="1:7" ht="25.5">
      <c r="A38" s="20"/>
      <c r="B38" s="24" t="s">
        <v>1372</v>
      </c>
      <c r="C38" s="958" t="s">
        <v>265</v>
      </c>
      <c r="D38" s="32"/>
      <c r="E38" s="33"/>
      <c r="F38" s="33"/>
      <c r="G38" s="33"/>
    </row>
    <row r="39" spans="1:7" ht="9.75" customHeight="1">
      <c r="A39" s="20"/>
      <c r="B39" s="25"/>
      <c r="C39" s="25"/>
      <c r="D39" s="25"/>
      <c r="E39" s="25"/>
      <c r="F39" s="25"/>
      <c r="G39" s="25"/>
    </row>
    <row r="40" spans="1:7" ht="8.25" customHeight="1">
      <c r="A40" s="20"/>
      <c r="B40" s="26"/>
      <c r="C40" s="26"/>
      <c r="D40" s="55"/>
      <c r="E40" s="55"/>
      <c r="F40" s="55"/>
      <c r="G40" s="55"/>
    </row>
    <row r="41" spans="1:7" ht="7.5" customHeight="1">
      <c r="A41" s="20"/>
      <c r="B41" s="20"/>
      <c r="C41" s="20"/>
      <c r="D41" s="20"/>
      <c r="E41" s="27"/>
      <c r="F41" s="27"/>
      <c r="G41" s="27"/>
    </row>
    <row r="42" spans="1:7" ht="22.5" customHeight="1">
      <c r="A42" s="20"/>
      <c r="B42" s="21" t="s">
        <v>18</v>
      </c>
      <c r="C42" s="47" t="s">
        <v>181</v>
      </c>
      <c r="D42" s="32"/>
      <c r="E42" s="33"/>
      <c r="F42" s="33"/>
      <c r="G42" s="33"/>
    </row>
    <row r="43" spans="1:7" ht="22.5" customHeight="1">
      <c r="A43" s="20"/>
      <c r="B43" s="22" t="s">
        <v>19</v>
      </c>
      <c r="C43" s="47" t="s">
        <v>203</v>
      </c>
      <c r="D43" s="32"/>
      <c r="E43" s="33"/>
      <c r="F43" s="33"/>
      <c r="G43" s="33"/>
    </row>
    <row r="44" spans="1:7" ht="22.5" customHeight="1">
      <c r="A44" s="20"/>
      <c r="B44" s="22" t="s">
        <v>20</v>
      </c>
      <c r="C44" s="47" t="s">
        <v>261</v>
      </c>
      <c r="D44" s="32"/>
      <c r="E44" s="33"/>
      <c r="F44" s="33"/>
      <c r="G44" s="33"/>
    </row>
    <row r="45" spans="1:7" ht="22.5" customHeight="1">
      <c r="A45" s="20"/>
      <c r="B45" s="22" t="s">
        <v>1367</v>
      </c>
      <c r="C45" s="1175" t="s">
        <v>1425</v>
      </c>
      <c r="D45" s="32"/>
      <c r="E45" s="33"/>
      <c r="F45" s="33"/>
      <c r="G45" s="33"/>
    </row>
    <row r="46" spans="1:7" ht="22.5" customHeight="1">
      <c r="A46" s="20"/>
      <c r="B46" s="22" t="s">
        <v>1366</v>
      </c>
      <c r="C46" s="1175" t="s">
        <v>1467</v>
      </c>
      <c r="D46" s="32"/>
      <c r="E46" s="33"/>
      <c r="F46" s="33"/>
      <c r="G46" s="33"/>
    </row>
    <row r="47" spans="1:7" ht="25.5">
      <c r="A47" s="20"/>
      <c r="B47" s="23" t="s">
        <v>1368</v>
      </c>
      <c r="C47" s="78" t="s">
        <v>302</v>
      </c>
      <c r="D47" s="32"/>
      <c r="E47" s="33"/>
      <c r="F47" s="33"/>
      <c r="G47" s="33"/>
    </row>
    <row r="48" spans="1:7" ht="22.5" customHeight="1">
      <c r="A48" s="20"/>
      <c r="B48" s="21" t="s">
        <v>1369</v>
      </c>
      <c r="C48" s="46" t="s">
        <v>197</v>
      </c>
      <c r="D48" s="32"/>
      <c r="E48" s="33"/>
      <c r="F48" s="33"/>
      <c r="G48" s="33"/>
    </row>
    <row r="49" spans="1:7" ht="22.5" customHeight="1">
      <c r="A49" s="20"/>
      <c r="B49" s="24" t="s">
        <v>1370</v>
      </c>
      <c r="C49" s="53" t="s">
        <v>213</v>
      </c>
      <c r="D49" s="32"/>
      <c r="E49" s="33"/>
      <c r="F49" s="33"/>
      <c r="G49" s="33"/>
    </row>
    <row r="50" spans="1:7" ht="22.5" customHeight="1">
      <c r="A50" s="20"/>
      <c r="B50" s="24" t="s">
        <v>1371</v>
      </c>
      <c r="C50" s="61" t="s">
        <v>1071</v>
      </c>
      <c r="D50" s="32"/>
      <c r="E50" s="33"/>
      <c r="F50" s="33"/>
      <c r="G50" s="33"/>
    </row>
    <row r="51" spans="1:7" ht="25.5">
      <c r="A51" s="20"/>
      <c r="B51" s="24" t="s">
        <v>1372</v>
      </c>
      <c r="C51" s="62" t="s">
        <v>264</v>
      </c>
      <c r="D51" s="32"/>
      <c r="E51" s="33"/>
      <c r="F51" s="33"/>
      <c r="G51" s="33"/>
    </row>
    <row r="52" spans="1:7" ht="9.75" customHeight="1">
      <c r="A52" s="20"/>
      <c r="B52" s="25"/>
      <c r="C52" s="25"/>
      <c r="D52" s="25"/>
      <c r="E52" s="25"/>
      <c r="F52" s="25"/>
      <c r="G52" s="25"/>
    </row>
    <row r="53" spans="1:7" ht="8.25" customHeight="1">
      <c r="A53" s="20"/>
      <c r="B53" s="26"/>
      <c r="C53" s="26"/>
      <c r="D53" s="55"/>
      <c r="E53" s="55"/>
      <c r="F53" s="55"/>
      <c r="G53" s="55"/>
    </row>
    <row r="54" spans="1:7" ht="7.5" customHeight="1">
      <c r="A54" s="20"/>
      <c r="B54" s="20"/>
      <c r="C54" s="20"/>
      <c r="D54" s="20"/>
      <c r="E54" s="27"/>
      <c r="F54" s="27"/>
      <c r="G54" s="27"/>
    </row>
    <row r="55" spans="1:7" ht="22.5" customHeight="1">
      <c r="A55" s="20"/>
      <c r="B55" s="21" t="s">
        <v>18</v>
      </c>
      <c r="C55" s="47" t="s">
        <v>182</v>
      </c>
      <c r="D55" s="32"/>
      <c r="E55" s="33"/>
      <c r="F55" s="33"/>
      <c r="G55" s="33"/>
    </row>
    <row r="56" spans="1:7" ht="22.5" customHeight="1">
      <c r="A56" s="20"/>
      <c r="B56" s="22" t="s">
        <v>19</v>
      </c>
      <c r="C56" s="47" t="s">
        <v>204</v>
      </c>
      <c r="D56" s="32"/>
      <c r="E56" s="33"/>
      <c r="F56" s="33"/>
      <c r="G56" s="33"/>
    </row>
    <row r="57" spans="1:7" ht="22.5" customHeight="1">
      <c r="A57" s="20"/>
      <c r="B57" s="22" t="s">
        <v>20</v>
      </c>
      <c r="C57" s="47" t="s">
        <v>262</v>
      </c>
      <c r="D57" s="32"/>
      <c r="E57" s="33"/>
      <c r="F57" s="33"/>
      <c r="G57" s="33"/>
    </row>
    <row r="58" spans="1:7" ht="22.5" customHeight="1">
      <c r="A58" s="20"/>
      <c r="B58" s="22" t="s">
        <v>1367</v>
      </c>
      <c r="C58" s="1175" t="s">
        <v>1469</v>
      </c>
      <c r="D58" s="32"/>
      <c r="E58" s="33"/>
      <c r="F58" s="33"/>
      <c r="G58" s="33"/>
    </row>
    <row r="59" spans="1:7" ht="22.5" customHeight="1">
      <c r="A59" s="20"/>
      <c r="B59" s="22" t="s">
        <v>1366</v>
      </c>
      <c r="C59" s="1175" t="s">
        <v>1466</v>
      </c>
      <c r="D59" s="32"/>
      <c r="E59" s="33"/>
      <c r="F59" s="33"/>
      <c r="G59" s="33"/>
    </row>
    <row r="60" spans="1:7" ht="25.5">
      <c r="A60" s="20"/>
      <c r="B60" s="23" t="s">
        <v>1368</v>
      </c>
      <c r="C60" s="78" t="s">
        <v>302</v>
      </c>
      <c r="D60" s="32"/>
      <c r="E60" s="33"/>
      <c r="F60" s="33"/>
      <c r="G60" s="33"/>
    </row>
    <row r="61" spans="1:7" ht="22.5" customHeight="1">
      <c r="A61" s="20"/>
      <c r="B61" s="21" t="s">
        <v>1369</v>
      </c>
      <c r="C61" s="46" t="s">
        <v>197</v>
      </c>
      <c r="D61" s="32"/>
      <c r="E61" s="33"/>
      <c r="F61" s="33"/>
      <c r="G61" s="33"/>
    </row>
    <row r="62" spans="1:7" ht="22.5" customHeight="1">
      <c r="A62" s="20"/>
      <c r="B62" s="24" t="s">
        <v>1370</v>
      </c>
      <c r="C62" s="53" t="s">
        <v>213</v>
      </c>
      <c r="D62" s="32"/>
      <c r="E62" s="33"/>
      <c r="F62" s="33"/>
      <c r="G62" s="33"/>
    </row>
    <row r="63" spans="1:7" ht="22.5" customHeight="1">
      <c r="A63" s="20"/>
      <c r="B63" s="24" t="s">
        <v>1371</v>
      </c>
      <c r="C63" s="61" t="s">
        <v>1046</v>
      </c>
      <c r="D63" s="32"/>
      <c r="E63" s="33"/>
      <c r="F63" s="33"/>
      <c r="G63" s="33"/>
    </row>
    <row r="64" spans="1:7" ht="25.5">
      <c r="A64" s="20"/>
      <c r="B64" s="24" t="s">
        <v>1372</v>
      </c>
      <c r="C64" s="62" t="s">
        <v>263</v>
      </c>
      <c r="D64" s="32"/>
      <c r="E64" s="33"/>
      <c r="F64" s="33"/>
      <c r="G64" s="33"/>
    </row>
    <row r="65" spans="1:7" ht="9.75" customHeight="1">
      <c r="A65" s="20"/>
      <c r="B65" s="25"/>
      <c r="C65" s="25"/>
      <c r="D65" s="25"/>
      <c r="E65" s="25"/>
      <c r="F65" s="25"/>
      <c r="G65" s="25"/>
    </row>
    <row r="66" spans="1:7" ht="8.25" customHeight="1">
      <c r="A66" s="20"/>
      <c r="B66" s="26"/>
      <c r="C66" s="26"/>
      <c r="D66" s="55"/>
      <c r="E66" s="55"/>
      <c r="F66" s="55"/>
      <c r="G66" s="55"/>
    </row>
    <row r="67" spans="1:7" ht="7.5" customHeight="1">
      <c r="A67" s="20"/>
      <c r="B67" s="20"/>
      <c r="C67" s="20"/>
      <c r="D67" s="20"/>
      <c r="E67" s="27"/>
      <c r="F67" s="27"/>
      <c r="G67" s="27"/>
    </row>
    <row r="68" spans="1:7" ht="22.5" customHeight="1">
      <c r="A68" s="20"/>
      <c r="B68" s="21" t="s">
        <v>18</v>
      </c>
      <c r="C68" s="47" t="s">
        <v>183</v>
      </c>
      <c r="D68" s="32"/>
      <c r="E68" s="33"/>
      <c r="F68" s="33"/>
      <c r="G68" s="33"/>
    </row>
    <row r="69" spans="1:7" ht="22.5" customHeight="1">
      <c r="A69" s="20"/>
      <c r="B69" s="22" t="s">
        <v>19</v>
      </c>
      <c r="C69" s="48" t="s">
        <v>186</v>
      </c>
      <c r="D69" s="32"/>
      <c r="E69" s="33"/>
      <c r="F69" s="33"/>
      <c r="G69" s="33"/>
    </row>
    <row r="70" spans="1:7" ht="22.5" customHeight="1">
      <c r="A70" s="20"/>
      <c r="B70" s="22" t="s">
        <v>20</v>
      </c>
      <c r="C70" s="47" t="s">
        <v>266</v>
      </c>
      <c r="D70" s="32"/>
      <c r="E70" s="33"/>
      <c r="F70" s="33"/>
      <c r="G70" s="33"/>
    </row>
    <row r="71" spans="1:7" ht="22.5" customHeight="1">
      <c r="A71" s="20"/>
      <c r="B71" s="22" t="s">
        <v>1367</v>
      </c>
      <c r="C71" s="1172" t="s">
        <v>1468</v>
      </c>
      <c r="D71" s="32"/>
      <c r="E71" s="33"/>
      <c r="F71" s="33"/>
      <c r="G71" s="33"/>
    </row>
    <row r="72" spans="1:7" ht="22.5" customHeight="1">
      <c r="A72" s="20"/>
      <c r="B72" s="22" t="s">
        <v>1366</v>
      </c>
      <c r="C72" s="1172" t="s">
        <v>1465</v>
      </c>
      <c r="D72" s="32"/>
      <c r="E72" s="33"/>
      <c r="F72" s="33"/>
      <c r="G72" s="33"/>
    </row>
    <row r="73" spans="1:7" ht="25.5">
      <c r="A73" s="20"/>
      <c r="B73" s="23" t="s">
        <v>1368</v>
      </c>
      <c r="C73" s="46" t="s">
        <v>216</v>
      </c>
      <c r="D73" s="32"/>
      <c r="E73" s="33"/>
      <c r="F73" s="33"/>
      <c r="G73" s="33"/>
    </row>
    <row r="74" spans="1:7" ht="22.5" customHeight="1">
      <c r="A74" s="20"/>
      <c r="B74" s="21" t="s">
        <v>1369</v>
      </c>
      <c r="C74" s="46" t="s">
        <v>197</v>
      </c>
      <c r="D74" s="32"/>
      <c r="E74" s="33"/>
      <c r="F74" s="33"/>
      <c r="G74" s="33"/>
    </row>
    <row r="75" spans="1:7" ht="22.5" customHeight="1">
      <c r="A75" s="20"/>
      <c r="B75" s="24" t="s">
        <v>1370</v>
      </c>
      <c r="C75" s="46" t="s">
        <v>1316</v>
      </c>
      <c r="D75" s="32"/>
      <c r="E75" s="33"/>
      <c r="F75" s="33"/>
      <c r="G75" s="33"/>
    </row>
    <row r="76" spans="1:7" ht="22.5" customHeight="1">
      <c r="A76" s="20"/>
      <c r="B76" s="24" t="s">
        <v>1371</v>
      </c>
      <c r="C76" s="76" t="s">
        <v>241</v>
      </c>
      <c r="D76" s="32"/>
      <c r="E76" s="33"/>
      <c r="F76" s="33"/>
      <c r="G76" s="33"/>
    </row>
    <row r="77" spans="1:7" ht="25.5">
      <c r="A77" s="20"/>
      <c r="B77" s="24" t="s">
        <v>1372</v>
      </c>
      <c r="C77" s="62" t="s">
        <v>267</v>
      </c>
      <c r="D77" s="32"/>
      <c r="E77" s="33"/>
      <c r="F77" s="33"/>
      <c r="G77" s="33"/>
    </row>
    <row r="78" spans="1:7" ht="9.75" customHeight="1">
      <c r="A78" s="20"/>
      <c r="B78" s="25"/>
      <c r="C78" s="25"/>
      <c r="D78" s="25"/>
      <c r="E78" s="25"/>
      <c r="F78" s="25"/>
      <c r="G78" s="25"/>
    </row>
    <row r="79" spans="1:7" ht="8.25" customHeight="1">
      <c r="A79" s="20"/>
      <c r="B79" s="26"/>
      <c r="C79" s="26"/>
      <c r="D79" s="55"/>
      <c r="E79" s="55"/>
      <c r="F79" s="55"/>
      <c r="G79" s="55"/>
    </row>
    <row r="80" spans="1:7" ht="7.5" customHeight="1">
      <c r="A80" s="20"/>
      <c r="B80" s="20"/>
      <c r="C80" s="20"/>
      <c r="D80" s="20"/>
      <c r="E80" s="27"/>
      <c r="F80" s="27"/>
      <c r="G80" s="27"/>
    </row>
    <row r="81" spans="1:7" ht="22.5" customHeight="1">
      <c r="A81" s="20"/>
      <c r="B81" s="21" t="s">
        <v>18</v>
      </c>
      <c r="C81" s="47" t="s">
        <v>184</v>
      </c>
      <c r="D81" s="32"/>
      <c r="E81" s="33"/>
      <c r="F81" s="33"/>
      <c r="G81" s="33"/>
    </row>
    <row r="82" spans="1:7" ht="22.5" customHeight="1">
      <c r="A82" s="20"/>
      <c r="B82" s="22" t="s">
        <v>19</v>
      </c>
      <c r="C82" s="48" t="s">
        <v>35</v>
      </c>
      <c r="D82" s="32"/>
      <c r="E82" s="33"/>
      <c r="F82" s="33"/>
      <c r="G82" s="33"/>
    </row>
    <row r="83" spans="1:7" ht="22.5" customHeight="1">
      <c r="A83" s="20"/>
      <c r="B83" s="22" t="s">
        <v>20</v>
      </c>
      <c r="C83" s="47" t="s">
        <v>1307</v>
      </c>
      <c r="D83" s="32"/>
      <c r="E83" s="33"/>
      <c r="F83" s="33"/>
      <c r="G83" s="33"/>
    </row>
    <row r="84" spans="1:7" ht="22.5" customHeight="1">
      <c r="A84" s="20"/>
      <c r="B84" s="22" t="s">
        <v>1367</v>
      </c>
      <c r="C84" s="87" t="s">
        <v>1373</v>
      </c>
      <c r="D84" s="33"/>
      <c r="E84" s="33"/>
      <c r="F84" s="33"/>
      <c r="G84" s="33"/>
    </row>
    <row r="85" spans="1:7" ht="22.5" customHeight="1">
      <c r="A85" s="20"/>
      <c r="B85" s="22" t="s">
        <v>1366</v>
      </c>
      <c r="C85" s="87" t="s">
        <v>1374</v>
      </c>
      <c r="D85" s="33"/>
      <c r="E85" s="33"/>
      <c r="F85" s="33"/>
      <c r="G85" s="33"/>
    </row>
    <row r="86" spans="1:7" ht="25.5">
      <c r="A86" s="20"/>
      <c r="B86" s="23" t="s">
        <v>1368</v>
      </c>
      <c r="C86" s="87" t="s">
        <v>240</v>
      </c>
      <c r="D86" s="20"/>
      <c r="E86" s="20"/>
      <c r="F86" s="33"/>
      <c r="G86" s="33"/>
    </row>
    <row r="87" spans="1:7" ht="22.5" customHeight="1">
      <c r="A87" s="20"/>
      <c r="B87" s="21" t="s">
        <v>1369</v>
      </c>
      <c r="C87" s="53" t="s">
        <v>38</v>
      </c>
      <c r="D87" s="20"/>
      <c r="E87" s="20"/>
      <c r="F87" s="33"/>
      <c r="G87" s="33"/>
    </row>
    <row r="88" spans="1:7" ht="22.5" customHeight="1">
      <c r="A88" s="20"/>
      <c r="B88" s="24" t="s">
        <v>1370</v>
      </c>
      <c r="C88" s="150" t="s">
        <v>237</v>
      </c>
      <c r="D88" s="20"/>
      <c r="E88" s="20"/>
      <c r="F88" s="33"/>
      <c r="G88" s="33"/>
    </row>
    <row r="89" spans="1:7" ht="22.5" customHeight="1">
      <c r="A89" s="20"/>
      <c r="B89" s="24" t="s">
        <v>1371</v>
      </c>
      <c r="C89" s="150" t="s">
        <v>199</v>
      </c>
      <c r="D89" s="20"/>
      <c r="E89" s="79"/>
      <c r="F89" s="33"/>
      <c r="G89" s="33"/>
    </row>
    <row r="90" spans="1:7" ht="22.5" customHeight="1">
      <c r="A90" s="20"/>
      <c r="B90" s="24" t="s">
        <v>1372</v>
      </c>
      <c r="C90" s="94" t="s">
        <v>353</v>
      </c>
      <c r="D90" s="20"/>
      <c r="E90" s="20"/>
      <c r="F90" s="33"/>
      <c r="G90" s="33"/>
    </row>
    <row r="91" spans="1:7" ht="19.5" customHeight="1">
      <c r="A91" s="20"/>
      <c r="B91" s="20"/>
      <c r="C91" s="20"/>
      <c r="D91" s="20"/>
      <c r="E91" s="20"/>
      <c r="F91" s="20"/>
      <c r="G91" s="20"/>
    </row>
    <row r="92" spans="1:7" ht="19.5" customHeight="1">
      <c r="A92" s="20"/>
      <c r="B92" s="20"/>
      <c r="C92" s="20"/>
      <c r="D92" s="20"/>
      <c r="E92" s="20"/>
      <c r="F92" s="20"/>
      <c r="G92" s="20"/>
    </row>
    <row r="93" spans="1:7" ht="19.5" customHeight="1">
      <c r="A93" s="20"/>
      <c r="B93" s="20"/>
      <c r="C93" s="20"/>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ht="19.5" customHeight="1">
      <c r="A106" s="20"/>
      <c r="B106" s="20"/>
      <c r="C106" s="20"/>
      <c r="D106" s="20"/>
      <c r="E106" s="20"/>
      <c r="F106" s="20"/>
      <c r="G106" s="20"/>
    </row>
    <row r="107" spans="1:7" ht="19.5" customHeight="1">
      <c r="A107" s="20"/>
      <c r="B107" s="20"/>
      <c r="C107" s="20"/>
      <c r="D107" s="20"/>
      <c r="E107" s="20"/>
      <c r="F107" s="20"/>
      <c r="G107" s="20"/>
    </row>
    <row r="108" spans="1:7" ht="19.5" customHeight="1">
      <c r="A108" s="20"/>
      <c r="B108" s="20"/>
      <c r="C108" s="20"/>
      <c r="D108" s="20"/>
      <c r="E108" s="20"/>
      <c r="F108" s="20"/>
      <c r="G108" s="20"/>
    </row>
    <row r="109" spans="1:7" ht="19.5" customHeight="1">
      <c r="A109" s="20"/>
      <c r="B109" s="20"/>
      <c r="C109" s="20"/>
      <c r="D109" s="20"/>
      <c r="E109" s="20"/>
      <c r="F109" s="20"/>
      <c r="G109" s="20"/>
    </row>
    <row r="110" spans="1:7" ht="19.5" customHeight="1">
      <c r="A110" s="20"/>
      <c r="B110" s="20"/>
      <c r="C110" s="20"/>
      <c r="D110" s="20"/>
      <c r="E110" s="20"/>
      <c r="F110" s="20"/>
      <c r="G110" s="20"/>
    </row>
    <row r="111" spans="1:7" ht="19.5" customHeight="1">
      <c r="A111" s="20"/>
      <c r="B111" s="20"/>
      <c r="C111" s="20"/>
      <c r="D111" s="20"/>
      <c r="E111" s="20"/>
      <c r="F111" s="20"/>
      <c r="G111" s="20"/>
    </row>
    <row r="112" spans="1:7" ht="19.5" customHeight="1">
      <c r="A112" s="20"/>
      <c r="B112" s="20"/>
      <c r="C112" s="20"/>
      <c r="D112" s="20"/>
      <c r="E112" s="20"/>
      <c r="F112" s="20"/>
      <c r="G112" s="20"/>
    </row>
    <row r="113" spans="1:7" ht="19.5" customHeight="1">
      <c r="A113" s="20"/>
      <c r="B113" s="20"/>
      <c r="C113" s="20"/>
      <c r="D113" s="20"/>
      <c r="E113" s="20"/>
      <c r="F113" s="20"/>
      <c r="G113" s="20"/>
    </row>
    <row r="114" spans="1:7">
      <c r="A114" s="20"/>
      <c r="B114" s="20"/>
      <c r="C114" s="20"/>
      <c r="D114" s="20"/>
      <c r="E114" s="20"/>
      <c r="F114" s="20"/>
      <c r="G114" s="20"/>
    </row>
    <row r="115" spans="1:7">
      <c r="A115" s="20"/>
      <c r="B115" s="20"/>
      <c r="C115" s="20"/>
      <c r="D115" s="20"/>
      <c r="E115" s="20"/>
      <c r="F115" s="20"/>
      <c r="G115" s="20"/>
    </row>
    <row r="116" spans="1:7">
      <c r="A116" s="20"/>
      <c r="B116" s="20"/>
      <c r="C116" s="20"/>
      <c r="D116" s="20"/>
      <c r="E116" s="20"/>
      <c r="F116" s="20"/>
      <c r="G116" s="20"/>
    </row>
    <row r="117" spans="1:7">
      <c r="A117" s="20"/>
      <c r="B117" s="20"/>
      <c r="C117" s="20"/>
      <c r="D117" s="20"/>
      <c r="E117" s="20"/>
      <c r="F117" s="20"/>
      <c r="G117" s="20"/>
    </row>
    <row r="118" spans="1:7">
      <c r="A118" s="20"/>
      <c r="B118" s="20"/>
      <c r="C118" s="20"/>
      <c r="D118" s="20"/>
      <c r="E118" s="20"/>
      <c r="F118" s="20"/>
      <c r="G118" s="20"/>
    </row>
    <row r="119" spans="1:7">
      <c r="A119" s="20"/>
      <c r="B119" s="20"/>
      <c r="C119" s="20"/>
      <c r="D119" s="20"/>
      <c r="E119" s="20"/>
      <c r="F119" s="20"/>
      <c r="G119" s="20"/>
    </row>
    <row r="120" spans="1:7">
      <c r="A120" s="20"/>
      <c r="B120" s="20"/>
      <c r="C120" s="20"/>
      <c r="D120" s="20"/>
      <c r="E120" s="20"/>
      <c r="F120" s="20"/>
      <c r="G120" s="20"/>
    </row>
    <row r="121" spans="1:7">
      <c r="A121" s="20"/>
      <c r="B121" s="20"/>
      <c r="C121" s="20"/>
      <c r="D121" s="20"/>
      <c r="E121" s="20"/>
      <c r="F121" s="20"/>
      <c r="G121" s="20"/>
    </row>
    <row r="122" spans="1:7">
      <c r="A122" s="20"/>
      <c r="B122" s="20"/>
      <c r="C122" s="20"/>
      <c r="D122" s="20"/>
      <c r="E122" s="20"/>
      <c r="F122" s="20"/>
      <c r="G122" s="20"/>
    </row>
    <row r="123" spans="1:7">
      <c r="A123" s="20"/>
      <c r="B123" s="20"/>
      <c r="C123" s="20"/>
      <c r="D123" s="20"/>
      <c r="E123" s="20"/>
      <c r="F123" s="20"/>
      <c r="G123" s="20"/>
    </row>
    <row r="124" spans="1:7">
      <c r="A124" s="20"/>
      <c r="B124" s="20"/>
      <c r="C124" s="20"/>
      <c r="D124" s="20"/>
      <c r="E124" s="20"/>
      <c r="F124" s="20"/>
      <c r="G124" s="20"/>
    </row>
    <row r="125" spans="1:7">
      <c r="A125" s="20"/>
      <c r="B125" s="20"/>
      <c r="C125" s="20"/>
      <c r="D125" s="20"/>
      <c r="E125" s="20"/>
      <c r="F125" s="20"/>
      <c r="G125" s="20"/>
    </row>
    <row r="126" spans="1:7">
      <c r="A126" s="20"/>
      <c r="B126" s="20"/>
      <c r="C126" s="20"/>
      <c r="D126" s="20"/>
      <c r="E126" s="20"/>
      <c r="F126" s="20"/>
      <c r="G126" s="20"/>
    </row>
    <row r="127" spans="1:7">
      <c r="A127" s="20"/>
      <c r="B127" s="20"/>
      <c r="C127" s="20"/>
      <c r="D127" s="20"/>
      <c r="E127" s="20"/>
      <c r="F127" s="20"/>
      <c r="G127" s="20"/>
    </row>
    <row r="128" spans="1:7">
      <c r="A128" s="20"/>
      <c r="B128" s="20"/>
      <c r="C128" s="20"/>
      <c r="D128" s="20"/>
      <c r="E128" s="20"/>
      <c r="F128" s="20"/>
      <c r="G128" s="20"/>
    </row>
    <row r="129" spans="1:7">
      <c r="A129" s="20"/>
      <c r="B129" s="20"/>
      <c r="C129" s="20"/>
      <c r="D129" s="20"/>
      <c r="E129" s="20"/>
      <c r="F129" s="20"/>
      <c r="G129" s="20"/>
    </row>
    <row r="130" spans="1:7">
      <c r="A130" s="20"/>
      <c r="B130" s="20"/>
      <c r="C130" s="20"/>
      <c r="D130" s="20"/>
      <c r="E130" s="20"/>
      <c r="F130" s="20"/>
      <c r="G130" s="20"/>
    </row>
    <row r="131" spans="1:7">
      <c r="A131" s="20"/>
      <c r="B131" s="20"/>
      <c r="C131" s="20"/>
      <c r="D131" s="20"/>
      <c r="E131" s="20"/>
      <c r="F131" s="20"/>
      <c r="G131" s="20"/>
    </row>
    <row r="132" spans="1:7">
      <c r="A132" s="20"/>
      <c r="B132" s="20"/>
      <c r="C132" s="20"/>
      <c r="D132" s="20"/>
      <c r="E132" s="20"/>
      <c r="F132" s="20"/>
      <c r="G132" s="20"/>
    </row>
    <row r="133" spans="1:7">
      <c r="A133" s="20"/>
      <c r="B133" s="20"/>
      <c r="C133" s="20"/>
      <c r="D133" s="20"/>
      <c r="E133" s="20"/>
      <c r="F133" s="20"/>
      <c r="G133" s="20"/>
    </row>
    <row r="134" spans="1:7">
      <c r="A134" s="20"/>
      <c r="B134" s="20"/>
      <c r="C134" s="20"/>
      <c r="D134" s="20"/>
      <c r="E134" s="20"/>
      <c r="F134" s="20"/>
      <c r="G134" s="20"/>
    </row>
    <row r="135" spans="1:7">
      <c r="A135" s="20"/>
      <c r="B135" s="20"/>
      <c r="C135" s="20"/>
      <c r="D135" s="20"/>
      <c r="E135" s="20"/>
      <c r="F135" s="20"/>
      <c r="G135" s="20"/>
    </row>
    <row r="136" spans="1:7">
      <c r="A136" s="20"/>
      <c r="B136" s="20"/>
      <c r="C136" s="20"/>
      <c r="D136" s="20"/>
      <c r="E136" s="20"/>
      <c r="F136" s="20"/>
      <c r="G136" s="20"/>
    </row>
    <row r="137" spans="1:7">
      <c r="A137" s="20"/>
      <c r="B137" s="20"/>
      <c r="C137" s="20"/>
      <c r="D137" s="20"/>
      <c r="E137" s="20"/>
      <c r="F137" s="20"/>
      <c r="G137" s="20"/>
    </row>
    <row r="138" spans="1:7">
      <c r="A138" s="20"/>
      <c r="B138" s="20"/>
      <c r="C138" s="20"/>
      <c r="D138" s="20"/>
      <c r="E138" s="20"/>
      <c r="F138" s="20"/>
      <c r="G138" s="20"/>
    </row>
    <row r="139" spans="1:7">
      <c r="A139" s="20"/>
      <c r="B139" s="20"/>
      <c r="C139" s="20"/>
      <c r="D139" s="20"/>
      <c r="E139" s="20"/>
      <c r="F139" s="20"/>
      <c r="G139" s="20"/>
    </row>
    <row r="140" spans="1:7">
      <c r="A140" s="20"/>
      <c r="B140" s="20"/>
      <c r="C140" s="20"/>
      <c r="D140" s="20"/>
      <c r="E140" s="20"/>
      <c r="F140" s="20"/>
      <c r="G140" s="20"/>
    </row>
    <row r="141" spans="1:7">
      <c r="A141" s="20"/>
      <c r="B141" s="20"/>
      <c r="C141" s="20"/>
      <c r="D141" s="20"/>
      <c r="E141" s="20"/>
      <c r="F141" s="20"/>
      <c r="G141" s="20"/>
    </row>
    <row r="142" spans="1:7">
      <c r="A142" s="20"/>
      <c r="B142" s="20"/>
      <c r="C142" s="20"/>
      <c r="D142" s="20"/>
      <c r="E142" s="20"/>
      <c r="F142" s="20"/>
      <c r="G142" s="20"/>
    </row>
    <row r="143" spans="1:7">
      <c r="A143" s="20"/>
      <c r="B143" s="20"/>
      <c r="C143" s="20"/>
      <c r="D143" s="20"/>
      <c r="E143" s="20"/>
      <c r="F143" s="20"/>
      <c r="G143" s="20"/>
    </row>
    <row r="144" spans="1:7">
      <c r="A144" s="20"/>
      <c r="B144" s="20"/>
      <c r="C144" s="20"/>
      <c r="D144" s="20"/>
      <c r="E144" s="20"/>
      <c r="F144" s="20"/>
      <c r="G144" s="20"/>
    </row>
    <row r="145" spans="1:7">
      <c r="A145" s="20"/>
      <c r="B145" s="20"/>
      <c r="C145" s="20"/>
      <c r="D145" s="20"/>
      <c r="E145" s="20"/>
      <c r="F145" s="20"/>
      <c r="G145" s="20"/>
    </row>
    <row r="146" spans="1:7">
      <c r="A146" s="20"/>
      <c r="B146" s="20"/>
      <c r="C146" s="20"/>
      <c r="D146" s="20"/>
      <c r="E146" s="20"/>
      <c r="F146" s="20"/>
      <c r="G146" s="20"/>
    </row>
    <row r="147" spans="1:7">
      <c r="A147" s="20"/>
      <c r="B147" s="20"/>
      <c r="C147" s="20"/>
      <c r="D147" s="20"/>
      <c r="E147" s="20"/>
      <c r="F147" s="20"/>
      <c r="G147" s="20"/>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row r="882" spans="1:7">
      <c r="A882" s="20"/>
      <c r="B882" s="20"/>
      <c r="C882" s="20"/>
      <c r="D882" s="20"/>
      <c r="E882" s="20"/>
      <c r="F882" s="20"/>
      <c r="G882" s="20"/>
    </row>
    <row r="883" spans="1:7">
      <c r="A883" s="20"/>
      <c r="B883" s="20"/>
      <c r="C883" s="20"/>
      <c r="D883" s="20"/>
      <c r="E883" s="20"/>
      <c r="F883" s="20"/>
      <c r="G883" s="20"/>
    </row>
    <row r="884" spans="1:7">
      <c r="A884" s="20"/>
      <c r="B884" s="20"/>
      <c r="C884" s="20"/>
      <c r="D884" s="20"/>
      <c r="E884" s="20"/>
      <c r="F884" s="20"/>
      <c r="G884" s="20"/>
    </row>
    <row r="885" spans="1:7">
      <c r="A885" s="20"/>
      <c r="B885" s="20"/>
      <c r="C885" s="20"/>
      <c r="D885" s="20"/>
      <c r="E885" s="20"/>
      <c r="F885" s="20"/>
      <c r="G885" s="20"/>
    </row>
    <row r="886" spans="1:7">
      <c r="A886" s="20"/>
      <c r="B886" s="20"/>
      <c r="C886" s="20"/>
      <c r="D886" s="20"/>
      <c r="E886" s="20"/>
      <c r="F886" s="20"/>
      <c r="G886" s="20"/>
    </row>
    <row r="887" spans="1:7">
      <c r="A887" s="20"/>
      <c r="B887" s="20"/>
      <c r="C887" s="20"/>
      <c r="D887" s="20"/>
      <c r="E887" s="20"/>
      <c r="F887" s="20"/>
      <c r="G887" s="20"/>
    </row>
    <row r="888" spans="1:7">
      <c r="A888" s="20"/>
      <c r="B888" s="20"/>
      <c r="C888" s="20"/>
      <c r="D888" s="20"/>
      <c r="E888" s="20"/>
      <c r="F888" s="20"/>
      <c r="G888" s="20"/>
    </row>
    <row r="889" spans="1:7">
      <c r="A889" s="20"/>
      <c r="B889" s="20"/>
      <c r="C889" s="20"/>
      <c r="D889" s="20"/>
      <c r="E889" s="20"/>
      <c r="F889" s="20"/>
      <c r="G889" s="20"/>
    </row>
    <row r="890" spans="1:7">
      <c r="A890" s="20"/>
      <c r="B890" s="20"/>
      <c r="C890" s="20"/>
      <c r="D890" s="20"/>
      <c r="E890" s="20"/>
      <c r="F890" s="20"/>
      <c r="G890" s="20"/>
    </row>
    <row r="891" spans="1:7">
      <c r="A891" s="20"/>
      <c r="B891" s="20"/>
      <c r="C891" s="20"/>
      <c r="D891" s="20"/>
      <c r="E891" s="20"/>
      <c r="F891" s="20"/>
      <c r="G891" s="20"/>
    </row>
    <row r="892" spans="1:7">
      <c r="A892" s="20"/>
      <c r="B892" s="20"/>
      <c r="C892" s="20"/>
      <c r="D892" s="20"/>
      <c r="E892" s="20"/>
      <c r="F892" s="20"/>
      <c r="G892" s="20"/>
    </row>
    <row r="893" spans="1:7">
      <c r="A893" s="20"/>
      <c r="B893" s="20"/>
      <c r="C893" s="20"/>
      <c r="D893" s="20"/>
      <c r="E893" s="20"/>
      <c r="F893" s="20"/>
      <c r="G893" s="20"/>
    </row>
  </sheetData>
  <mergeCells count="1">
    <mergeCell ref="A1:D1"/>
  </mergeCells>
  <hyperlinks>
    <hyperlink ref="C24" r:id="rId1" xr:uid="{00000000-0004-0000-1600-000000000000}"/>
    <hyperlink ref="C11" r:id="rId2" xr:uid="{00000000-0004-0000-1600-000002000000}"/>
    <hyperlink ref="C76" r:id="rId3" xr:uid="{00000000-0004-0000-1600-000004000000}"/>
    <hyperlink ref="A1:D1" location="'Quadre de comandament'!D117" display="Indicadors del procés P.310.8.1 Desplegament, seguiment i revisió del SGIQ, i control de la documentació" xr:uid="{E364BAB9-FD2E-43B3-9E3F-88E5710ADB48}"/>
  </hyperlinks>
  <pageMargins left="0.7" right="0.7" top="0.75" bottom="0.75" header="0.3" footer="0.3"/>
  <pageSetup paperSize="9" orientation="portrait" r:id="rId4"/>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A1:DL484"/>
  <sheetViews>
    <sheetView workbookViewId="0">
      <pane ySplit="4" topLeftCell="A5" activePane="bottomLeft" state="frozen"/>
      <selection activeCell="G1" sqref="G1"/>
      <selection pane="bottomLeft"/>
    </sheetView>
  </sheetViews>
  <sheetFormatPr baseColWidth="10" defaultColWidth="11.42578125" defaultRowHeight="12.75"/>
  <cols>
    <col min="1" max="1" width="69" style="101" customWidth="1"/>
    <col min="2" max="3" width="9.42578125" style="101" customWidth="1"/>
    <col min="4" max="4" width="5.7109375" style="101" customWidth="1"/>
    <col min="5" max="5" width="13.28515625" style="108" customWidth="1"/>
    <col min="6" max="6" width="70.7109375" style="108" bestFit="1" customWidth="1"/>
    <col min="7" max="7" width="12.42578125" style="100" customWidth="1"/>
    <col min="8" max="8" width="12.28515625" style="102" customWidth="1"/>
    <col min="9" max="9" width="5.7109375" style="101" customWidth="1"/>
    <col min="10" max="10" width="13.42578125" style="101" bestFit="1" customWidth="1"/>
    <col min="11" max="11" width="70.7109375" style="101" bestFit="1" customWidth="1"/>
    <col min="12" max="12" width="6.85546875" style="110" customWidth="1"/>
    <col min="13" max="13" width="8.140625" style="104" bestFit="1" customWidth="1"/>
    <col min="14" max="14" width="7.42578125" style="100" customWidth="1"/>
    <col min="15" max="15" width="8.42578125" style="100" customWidth="1"/>
    <col min="16" max="16" width="11.140625" style="100" customWidth="1"/>
    <col min="17" max="17" width="5.7109375" style="101" customWidth="1"/>
    <col min="18" max="18" width="13.28515625" style="101" bestFit="1" customWidth="1"/>
    <col min="19" max="19" width="69.42578125" style="101" customWidth="1"/>
    <col min="20" max="20" width="6.5703125" style="113" bestFit="1" customWidth="1"/>
    <col min="21" max="21" width="12.28515625" style="113" customWidth="1"/>
    <col min="22" max="22" width="9.5703125" style="113" bestFit="1" customWidth="1"/>
    <col min="23" max="23" width="9.7109375" style="113" bestFit="1" customWidth="1"/>
    <col min="24" max="24" width="13.42578125" style="113" customWidth="1"/>
    <col min="25" max="25" width="5.7109375" style="101" customWidth="1"/>
    <col min="26" max="26" width="13.42578125" style="101" bestFit="1" customWidth="1"/>
    <col min="27" max="27" width="70.7109375" style="101" bestFit="1" customWidth="1"/>
    <col min="28" max="28" width="6.5703125" style="113" bestFit="1" customWidth="1"/>
    <col min="29" max="29" width="11.42578125" style="113"/>
    <col min="30" max="30" width="14.5703125" style="113" customWidth="1"/>
    <col min="31" max="31" width="5.7109375" style="101" customWidth="1"/>
    <col min="32" max="32" width="13.28515625" style="101" bestFit="1" customWidth="1"/>
    <col min="33" max="33" width="43.28515625" style="108" bestFit="1" customWidth="1"/>
    <col min="34" max="34" width="11.42578125" style="113"/>
    <col min="35" max="36" width="5.7109375" style="101" customWidth="1"/>
    <col min="37" max="51" width="11.42578125" style="101"/>
    <col min="52" max="52" width="13.28515625" style="101" bestFit="1" customWidth="1"/>
    <col min="53" max="61" width="11.42578125" style="101"/>
    <col min="62" max="62" width="13.28515625" style="101" bestFit="1" customWidth="1"/>
    <col min="63" max="69" width="11.42578125" style="101"/>
    <col min="70" max="70" width="13.42578125" style="101" bestFit="1" customWidth="1"/>
    <col min="71" max="78" width="11.42578125" style="101"/>
    <col min="79" max="79" width="13.28515625" style="101" bestFit="1" customWidth="1"/>
    <col min="80" max="87" width="11.42578125" style="101"/>
    <col min="88" max="88" width="13.28515625" style="101" bestFit="1" customWidth="1"/>
    <col min="89" max="99" width="11.42578125" style="101"/>
    <col min="100" max="100" width="13.28515625" style="101" bestFit="1" customWidth="1"/>
    <col min="101" max="108" width="11.42578125" style="101"/>
    <col min="109" max="109" width="13.42578125" style="101" bestFit="1" customWidth="1"/>
    <col min="110" max="16384" width="11.42578125" style="101"/>
  </cols>
  <sheetData>
    <row r="1" spans="1:116">
      <c r="E1" s="151"/>
      <c r="F1" s="154"/>
      <c r="BR1" s="98"/>
      <c r="BS1" s="98"/>
    </row>
    <row r="2" spans="1:116">
      <c r="A2" s="152" t="s">
        <v>1323</v>
      </c>
      <c r="E2" s="152" t="s">
        <v>50</v>
      </c>
      <c r="F2" s="153" t="s">
        <v>1322</v>
      </c>
      <c r="J2" s="152" t="s">
        <v>51</v>
      </c>
      <c r="K2" s="153" t="s">
        <v>64</v>
      </c>
      <c r="L2" s="103"/>
      <c r="R2" s="152" t="s">
        <v>52</v>
      </c>
      <c r="S2" s="153" t="s">
        <v>65</v>
      </c>
      <c r="Z2" s="152" t="s">
        <v>53</v>
      </c>
      <c r="AA2" s="155" t="s">
        <v>221</v>
      </c>
      <c r="AF2" s="152" t="s">
        <v>54</v>
      </c>
      <c r="AG2" s="156" t="s">
        <v>66</v>
      </c>
      <c r="AK2" s="98"/>
      <c r="AL2" s="98"/>
      <c r="AT2" s="98"/>
      <c r="AU2" s="98"/>
      <c r="BD2" s="98"/>
      <c r="BE2" s="98"/>
      <c r="BL2" s="98"/>
      <c r="BM2" s="98"/>
      <c r="BU2" s="98"/>
      <c r="BV2" s="98"/>
      <c r="CD2" s="98"/>
      <c r="CE2" s="98"/>
      <c r="CO2" s="98"/>
      <c r="CP2" s="98"/>
      <c r="CX2" s="98"/>
      <c r="CY2" s="98"/>
      <c r="DK2" s="98"/>
      <c r="DL2" s="98"/>
    </row>
    <row r="3" spans="1:116" ht="26.25" customHeight="1">
      <c r="F3" s="1074" t="s">
        <v>1324</v>
      </c>
      <c r="G3" s="1074"/>
      <c r="H3" s="1074"/>
      <c r="AA3" s="209" t="s">
        <v>1325</v>
      </c>
    </row>
    <row r="4" spans="1:116" ht="27" customHeight="1">
      <c r="A4" s="406" t="s">
        <v>358</v>
      </c>
      <c r="B4" s="541" t="s">
        <v>971</v>
      </c>
      <c r="C4" s="541" t="s">
        <v>10</v>
      </c>
      <c r="E4" s="406" t="s">
        <v>356</v>
      </c>
      <c r="F4" s="406" t="s">
        <v>358</v>
      </c>
      <c r="G4" s="347" t="s">
        <v>63</v>
      </c>
      <c r="H4" s="347" t="s">
        <v>1326</v>
      </c>
      <c r="J4" s="362" t="s">
        <v>356</v>
      </c>
      <c r="K4" s="406" t="s">
        <v>358</v>
      </c>
      <c r="L4" s="347" t="s">
        <v>374</v>
      </c>
      <c r="M4" s="347" t="s">
        <v>379</v>
      </c>
      <c r="N4" s="347" t="s">
        <v>375</v>
      </c>
      <c r="O4" s="347" t="s">
        <v>380</v>
      </c>
      <c r="P4" s="347" t="s">
        <v>381</v>
      </c>
      <c r="R4" s="362" t="s">
        <v>356</v>
      </c>
      <c r="S4" s="406" t="s">
        <v>819</v>
      </c>
      <c r="T4" s="347" t="s">
        <v>357</v>
      </c>
      <c r="U4" s="347" t="s">
        <v>383</v>
      </c>
      <c r="V4" s="347" t="s">
        <v>384</v>
      </c>
      <c r="W4" s="347" t="s">
        <v>385</v>
      </c>
      <c r="X4" s="347" t="s">
        <v>816</v>
      </c>
      <c r="Z4" s="114" t="s">
        <v>356</v>
      </c>
      <c r="AA4" s="114" t="s">
        <v>1</v>
      </c>
      <c r="AB4" s="114" t="s">
        <v>357</v>
      </c>
      <c r="AC4" s="114" t="s">
        <v>367</v>
      </c>
      <c r="AD4" s="114" t="s">
        <v>818</v>
      </c>
      <c r="AE4" s="118"/>
      <c r="AF4" s="114" t="s">
        <v>356</v>
      </c>
      <c r="AG4" s="119" t="s">
        <v>1</v>
      </c>
      <c r="AH4" s="114" t="s">
        <v>390</v>
      </c>
      <c r="AJ4" s="157"/>
    </row>
    <row r="5" spans="1:116" ht="12.75" customHeight="1">
      <c r="A5" s="338" t="s">
        <v>369</v>
      </c>
      <c r="B5" s="361">
        <v>155</v>
      </c>
      <c r="C5" s="361">
        <v>160</v>
      </c>
      <c r="E5" s="1078" t="s">
        <v>821</v>
      </c>
      <c r="F5" s="338" t="s">
        <v>369</v>
      </c>
      <c r="G5" s="453">
        <v>160</v>
      </c>
      <c r="H5" s="560">
        <v>172</v>
      </c>
      <c r="J5" s="1078" t="s">
        <v>821</v>
      </c>
      <c r="K5" s="338" t="s">
        <v>369</v>
      </c>
      <c r="L5" s="452">
        <v>337</v>
      </c>
      <c r="M5" s="578">
        <v>0.436</v>
      </c>
      <c r="N5" s="453">
        <v>436</v>
      </c>
      <c r="O5" s="578">
        <v>0.56399999999999995</v>
      </c>
      <c r="P5" s="453">
        <v>773</v>
      </c>
      <c r="R5" s="1081" t="s">
        <v>821</v>
      </c>
      <c r="S5" s="338" t="s">
        <v>369</v>
      </c>
      <c r="T5" s="457">
        <v>160</v>
      </c>
      <c r="U5" s="385">
        <v>203</v>
      </c>
      <c r="V5" s="385">
        <v>99</v>
      </c>
      <c r="W5" s="590">
        <v>1253</v>
      </c>
      <c r="X5" s="591">
        <v>1.2689999999999999</v>
      </c>
      <c r="Z5" s="1084" t="s">
        <v>821</v>
      </c>
      <c r="AA5" s="338" t="s">
        <v>369</v>
      </c>
      <c r="AB5" s="457">
        <v>160</v>
      </c>
      <c r="AC5" s="457">
        <v>166</v>
      </c>
      <c r="AD5" s="594">
        <v>1.0375000000000001</v>
      </c>
      <c r="AF5" s="1081" t="s">
        <v>821</v>
      </c>
      <c r="AG5" s="338" t="s">
        <v>369</v>
      </c>
      <c r="AH5" s="606">
        <v>8.0060000000000002</v>
      </c>
      <c r="AJ5" s="137"/>
    </row>
    <row r="6" spans="1:116" ht="12.75" customHeight="1">
      <c r="A6" s="338" t="s">
        <v>370</v>
      </c>
      <c r="B6" s="361">
        <v>45</v>
      </c>
      <c r="C6" s="361">
        <v>50</v>
      </c>
      <c r="E6" s="1079"/>
      <c r="F6" s="338" t="s">
        <v>370</v>
      </c>
      <c r="G6" s="453">
        <v>40</v>
      </c>
      <c r="H6" s="560">
        <v>56</v>
      </c>
      <c r="J6" s="1079"/>
      <c r="K6" s="338" t="s">
        <v>370</v>
      </c>
      <c r="L6" s="452">
        <v>42</v>
      </c>
      <c r="M6" s="579">
        <v>0.23599999999999999</v>
      </c>
      <c r="N6" s="453">
        <v>136</v>
      </c>
      <c r="O6" s="579">
        <v>0.76400000000000001</v>
      </c>
      <c r="P6" s="453">
        <v>178</v>
      </c>
      <c r="R6" s="1082"/>
      <c r="S6" s="338" t="s">
        <v>370</v>
      </c>
      <c r="T6" s="457">
        <v>40</v>
      </c>
      <c r="U6" s="385">
        <v>48</v>
      </c>
      <c r="V6" s="385">
        <v>25</v>
      </c>
      <c r="W6" s="590">
        <v>315</v>
      </c>
      <c r="X6" s="591">
        <v>1.2</v>
      </c>
      <c r="Z6" s="1085"/>
      <c r="AA6" s="338" t="s">
        <v>370</v>
      </c>
      <c r="AB6" s="457">
        <v>40</v>
      </c>
      <c r="AC6" s="457">
        <v>55</v>
      </c>
      <c r="AD6" s="594">
        <v>1.375</v>
      </c>
      <c r="AF6" s="1083"/>
      <c r="AG6" s="338" t="s">
        <v>370</v>
      </c>
      <c r="AH6" s="606">
        <v>6.6980000000000004</v>
      </c>
      <c r="AJ6" s="137"/>
    </row>
    <row r="7" spans="1:116" ht="12.75" customHeight="1">
      <c r="A7" s="338" t="s">
        <v>359</v>
      </c>
      <c r="B7" s="361">
        <v>25</v>
      </c>
      <c r="C7" s="361">
        <v>30</v>
      </c>
      <c r="E7" s="1079"/>
      <c r="F7" s="338" t="s">
        <v>359</v>
      </c>
      <c r="G7" s="453">
        <v>30</v>
      </c>
      <c r="H7" s="561">
        <v>23</v>
      </c>
      <c r="J7" s="1079"/>
      <c r="K7" s="338" t="s">
        <v>359</v>
      </c>
      <c r="L7" s="452">
        <v>30</v>
      </c>
      <c r="M7" s="579">
        <v>0.55559999999999998</v>
      </c>
      <c r="N7" s="453">
        <v>24</v>
      </c>
      <c r="O7" s="579">
        <v>0.44440000000000002</v>
      </c>
      <c r="P7" s="453">
        <v>54</v>
      </c>
      <c r="R7" s="1082"/>
      <c r="S7" s="559" t="s">
        <v>820</v>
      </c>
      <c r="T7" s="521" t="s">
        <v>357</v>
      </c>
      <c r="U7" s="521" t="s">
        <v>386</v>
      </c>
      <c r="V7" s="521" t="s">
        <v>387</v>
      </c>
      <c r="W7" s="1089" t="s">
        <v>817</v>
      </c>
      <c r="X7" s="1089"/>
      <c r="Z7" s="1085"/>
      <c r="AA7" s="338" t="s">
        <v>359</v>
      </c>
      <c r="AB7" s="457">
        <v>30</v>
      </c>
      <c r="AC7" s="457">
        <v>23</v>
      </c>
      <c r="AD7" s="594">
        <v>0.76670000000000005</v>
      </c>
      <c r="AJ7" s="137"/>
    </row>
    <row r="8" spans="1:116" ht="12.75" customHeight="1">
      <c r="A8" s="338" t="s">
        <v>822</v>
      </c>
      <c r="B8" s="361">
        <v>25</v>
      </c>
      <c r="C8" s="361">
        <v>30</v>
      </c>
      <c r="E8" s="1079"/>
      <c r="F8" s="338" t="s">
        <v>822</v>
      </c>
      <c r="G8" s="453">
        <v>30</v>
      </c>
      <c r="H8" s="561">
        <v>12</v>
      </c>
      <c r="J8" s="1079"/>
      <c r="K8" s="502" t="s">
        <v>822</v>
      </c>
      <c r="L8" s="361">
        <v>7</v>
      </c>
      <c r="M8" s="579">
        <v>0.58330000000000004</v>
      </c>
      <c r="N8" s="454">
        <v>5</v>
      </c>
      <c r="O8" s="579">
        <v>0.41670000000000001</v>
      </c>
      <c r="P8" s="454">
        <v>12</v>
      </c>
      <c r="R8" s="1082"/>
      <c r="S8" s="338" t="s">
        <v>359</v>
      </c>
      <c r="T8" s="457">
        <v>30</v>
      </c>
      <c r="U8" s="385">
        <v>63</v>
      </c>
      <c r="V8" s="385">
        <v>50</v>
      </c>
      <c r="W8" s="1088">
        <v>2.1</v>
      </c>
      <c r="X8" s="1088"/>
      <c r="Z8" s="1085"/>
      <c r="AA8" s="502" t="s">
        <v>822</v>
      </c>
      <c r="AB8" s="361">
        <v>30</v>
      </c>
      <c r="AC8" s="361">
        <v>12</v>
      </c>
      <c r="AD8" s="594">
        <v>0.4</v>
      </c>
      <c r="AF8" s="1081" t="s">
        <v>361</v>
      </c>
      <c r="AG8" s="338" t="s">
        <v>369</v>
      </c>
      <c r="AH8" s="606">
        <v>8.14</v>
      </c>
      <c r="AJ8" s="137"/>
    </row>
    <row r="9" spans="1:116" ht="12.75" customHeight="1">
      <c r="A9" s="338" t="s">
        <v>373</v>
      </c>
      <c r="B9" s="361">
        <v>25</v>
      </c>
      <c r="C9" s="361">
        <v>30</v>
      </c>
      <c r="E9" s="1079"/>
      <c r="F9" s="338" t="s">
        <v>373</v>
      </c>
      <c r="G9" s="453">
        <v>30</v>
      </c>
      <c r="H9" s="561">
        <v>19</v>
      </c>
      <c r="J9" s="1079"/>
      <c r="K9" s="338" t="s">
        <v>373</v>
      </c>
      <c r="L9" s="452">
        <v>12</v>
      </c>
      <c r="M9" s="578">
        <v>0.48</v>
      </c>
      <c r="N9" s="453">
        <v>13</v>
      </c>
      <c r="O9" s="578">
        <v>0.52</v>
      </c>
      <c r="P9" s="453">
        <v>25</v>
      </c>
      <c r="R9" s="1082"/>
      <c r="S9" s="588" t="s">
        <v>822</v>
      </c>
      <c r="T9" s="454">
        <v>30</v>
      </c>
      <c r="U9" s="454">
        <v>27</v>
      </c>
      <c r="V9" s="454">
        <v>26</v>
      </c>
      <c r="W9" s="1088">
        <v>0.9</v>
      </c>
      <c r="X9" s="1088"/>
      <c r="Z9" s="1085"/>
      <c r="AA9" s="338" t="s">
        <v>373</v>
      </c>
      <c r="AB9" s="457">
        <v>30</v>
      </c>
      <c r="AC9" s="457">
        <v>19</v>
      </c>
      <c r="AD9" s="594">
        <v>0.63329999999999997</v>
      </c>
      <c r="AF9" s="1083"/>
      <c r="AG9" s="338" t="s">
        <v>370</v>
      </c>
      <c r="AH9" s="606">
        <v>6.1680000000000001</v>
      </c>
      <c r="AJ9" s="137"/>
    </row>
    <row r="10" spans="1:116" ht="12.75" customHeight="1">
      <c r="A10" s="338" t="s">
        <v>371</v>
      </c>
      <c r="B10" s="361">
        <v>25</v>
      </c>
      <c r="C10" s="361">
        <v>30</v>
      </c>
      <c r="E10" s="1079"/>
      <c r="F10" s="338" t="s">
        <v>371</v>
      </c>
      <c r="G10" s="453">
        <v>30</v>
      </c>
      <c r="H10" s="561">
        <v>24</v>
      </c>
      <c r="J10" s="1079"/>
      <c r="K10" s="338" t="s">
        <v>371</v>
      </c>
      <c r="L10" s="452">
        <v>18</v>
      </c>
      <c r="M10" s="579">
        <v>0.36</v>
      </c>
      <c r="N10" s="453">
        <v>32</v>
      </c>
      <c r="O10" s="579">
        <v>0.64</v>
      </c>
      <c r="P10" s="453">
        <v>50</v>
      </c>
      <c r="R10" s="1082"/>
      <c r="S10" s="338" t="s">
        <v>373</v>
      </c>
      <c r="T10" s="457">
        <v>30</v>
      </c>
      <c r="U10" s="385">
        <v>24</v>
      </c>
      <c r="V10" s="385">
        <v>23</v>
      </c>
      <c r="W10" s="1087">
        <v>0.8</v>
      </c>
      <c r="X10" s="1087"/>
      <c r="Z10" s="1085"/>
      <c r="AA10" s="338" t="s">
        <v>371</v>
      </c>
      <c r="AB10" s="457">
        <v>30</v>
      </c>
      <c r="AC10" s="457">
        <v>24</v>
      </c>
      <c r="AD10" s="594">
        <v>0.8</v>
      </c>
      <c r="AJ10" s="137"/>
    </row>
    <row r="11" spans="1:116" s="107" customFormat="1" ht="12.75" customHeight="1" thickBot="1">
      <c r="A11" s="338" t="s">
        <v>372</v>
      </c>
      <c r="B11" s="361">
        <v>25</v>
      </c>
      <c r="C11" s="361">
        <v>30</v>
      </c>
      <c r="E11" s="1079"/>
      <c r="F11" s="338" t="s">
        <v>372</v>
      </c>
      <c r="G11" s="566">
        <v>30</v>
      </c>
      <c r="H11" s="567">
        <v>24</v>
      </c>
      <c r="J11" s="1079"/>
      <c r="K11" s="338" t="s">
        <v>372</v>
      </c>
      <c r="L11" s="580">
        <v>35</v>
      </c>
      <c r="M11" s="581">
        <v>0.58330000000000004</v>
      </c>
      <c r="N11" s="566">
        <v>25</v>
      </c>
      <c r="O11" s="581">
        <v>0.41670000000000001</v>
      </c>
      <c r="P11" s="566">
        <v>60</v>
      </c>
      <c r="R11" s="1082"/>
      <c r="S11" s="338" t="s">
        <v>371</v>
      </c>
      <c r="T11" s="457">
        <v>30</v>
      </c>
      <c r="U11" s="385">
        <v>60</v>
      </c>
      <c r="V11" s="385">
        <v>40</v>
      </c>
      <c r="W11" s="1088">
        <v>2</v>
      </c>
      <c r="X11" s="1088"/>
      <c r="Z11" s="1085"/>
      <c r="AA11" s="338" t="s">
        <v>372</v>
      </c>
      <c r="AB11" s="595">
        <v>30</v>
      </c>
      <c r="AC11" s="595">
        <v>24</v>
      </c>
      <c r="AD11" s="596">
        <v>0.8</v>
      </c>
      <c r="AF11" s="1081" t="s">
        <v>362</v>
      </c>
      <c r="AG11" s="338" t="s">
        <v>369</v>
      </c>
      <c r="AH11" s="607">
        <v>7.8</v>
      </c>
      <c r="AJ11" s="137"/>
    </row>
    <row r="12" spans="1:116" ht="12.75" customHeight="1">
      <c r="A12" s="564" t="s">
        <v>382</v>
      </c>
      <c r="B12" s="361">
        <f>SUM(B5:B11)</f>
        <v>325</v>
      </c>
      <c r="C12" s="361">
        <f>SUM(C5:C11)</f>
        <v>360</v>
      </c>
      <c r="E12" s="1080"/>
      <c r="F12" s="711" t="s">
        <v>382</v>
      </c>
      <c r="G12" s="568">
        <f>SUM(G5:G11)</f>
        <v>350</v>
      </c>
      <c r="H12" s="569">
        <f>SUM(H5:H11)</f>
        <v>330</v>
      </c>
      <c r="J12" s="1080"/>
      <c r="K12" s="711" t="s">
        <v>382</v>
      </c>
      <c r="L12" s="568">
        <f>SUM(L5:L11)</f>
        <v>481</v>
      </c>
      <c r="M12" s="712">
        <v>0.41749999999999998</v>
      </c>
      <c r="N12" s="568">
        <f>SUM(N5:N11)</f>
        <v>671</v>
      </c>
      <c r="O12" s="582">
        <v>0.58250000000000002</v>
      </c>
      <c r="P12" s="568">
        <f>SUM(P5:P11)</f>
        <v>1152</v>
      </c>
      <c r="R12" s="1083"/>
      <c r="S12" s="338" t="s">
        <v>372</v>
      </c>
      <c r="T12" s="457">
        <v>30</v>
      </c>
      <c r="U12" s="385">
        <v>49</v>
      </c>
      <c r="V12" s="385">
        <v>39</v>
      </c>
      <c r="W12" s="1088">
        <v>1.633</v>
      </c>
      <c r="X12" s="1088"/>
      <c r="Z12" s="1086"/>
      <c r="AA12" s="798" t="s">
        <v>382</v>
      </c>
      <c r="AB12" s="597">
        <f>SUM(AB5:AB11)</f>
        <v>350</v>
      </c>
      <c r="AC12" s="597">
        <f>SUM(AC5:AC11)</f>
        <v>323</v>
      </c>
      <c r="AD12" s="598">
        <f>AC12/AB12</f>
        <v>0.92285714285714282</v>
      </c>
      <c r="AF12" s="1083"/>
      <c r="AG12" s="338" t="s">
        <v>370</v>
      </c>
      <c r="AH12" s="607">
        <v>5</v>
      </c>
      <c r="AJ12" s="137"/>
    </row>
    <row r="13" spans="1:116" ht="12.75" customHeight="1">
      <c r="R13" s="500"/>
      <c r="S13" s="500"/>
      <c r="T13" s="500"/>
      <c r="U13" s="500"/>
      <c r="V13" s="500"/>
      <c r="W13" s="500"/>
      <c r="X13" s="500"/>
      <c r="AJ13" s="137"/>
    </row>
    <row r="14" spans="1:116" ht="12.75" customHeight="1">
      <c r="E14" s="1078" t="s">
        <v>361</v>
      </c>
      <c r="F14" s="338" t="s">
        <v>369</v>
      </c>
      <c r="G14" s="453">
        <v>160</v>
      </c>
      <c r="H14" s="562">
        <v>165</v>
      </c>
      <c r="J14" s="1078" t="s">
        <v>361</v>
      </c>
      <c r="K14" s="338" t="s">
        <v>369</v>
      </c>
      <c r="L14" s="452">
        <v>306</v>
      </c>
      <c r="M14" s="576">
        <v>0.41980000000000001</v>
      </c>
      <c r="N14" s="453">
        <v>423</v>
      </c>
      <c r="O14" s="576">
        <v>0.58020000000000005</v>
      </c>
      <c r="P14" s="453">
        <v>729</v>
      </c>
      <c r="R14" s="1091" t="s">
        <v>361</v>
      </c>
      <c r="S14" s="338" t="s">
        <v>369</v>
      </c>
      <c r="T14" s="457">
        <v>160</v>
      </c>
      <c r="U14" s="385">
        <v>237</v>
      </c>
      <c r="V14" s="385">
        <v>99</v>
      </c>
      <c r="W14" s="385">
        <v>1256</v>
      </c>
      <c r="X14" s="589">
        <v>1.48125</v>
      </c>
      <c r="Z14" s="1084" t="s">
        <v>361</v>
      </c>
      <c r="AA14" s="338" t="s">
        <v>369</v>
      </c>
      <c r="AB14" s="457">
        <v>160</v>
      </c>
      <c r="AC14" s="457">
        <v>162</v>
      </c>
      <c r="AD14" s="579">
        <v>1.0125</v>
      </c>
      <c r="AF14" s="1081" t="s">
        <v>363</v>
      </c>
      <c r="AG14" s="338" t="s">
        <v>369</v>
      </c>
      <c r="AH14" s="607">
        <v>7.1120000000000001</v>
      </c>
      <c r="AJ14" s="137"/>
    </row>
    <row r="15" spans="1:116" ht="12.75" customHeight="1">
      <c r="E15" s="1079"/>
      <c r="F15" s="338" t="s">
        <v>370</v>
      </c>
      <c r="G15" s="453">
        <v>40</v>
      </c>
      <c r="H15" s="562">
        <v>65</v>
      </c>
      <c r="J15" s="1079"/>
      <c r="K15" s="338" t="s">
        <v>370</v>
      </c>
      <c r="L15" s="452">
        <v>34</v>
      </c>
      <c r="M15" s="577">
        <v>0.22077922077922077</v>
      </c>
      <c r="N15" s="453">
        <v>120</v>
      </c>
      <c r="O15" s="577">
        <v>0.77922077922077926</v>
      </c>
      <c r="P15" s="453">
        <v>154</v>
      </c>
      <c r="R15" s="1091"/>
      <c r="S15" s="338" t="s">
        <v>370</v>
      </c>
      <c r="T15" s="457">
        <v>40</v>
      </c>
      <c r="U15" s="385">
        <v>36</v>
      </c>
      <c r="V15" s="385">
        <v>28</v>
      </c>
      <c r="W15" s="385">
        <v>242</v>
      </c>
      <c r="X15" s="589">
        <v>0.9</v>
      </c>
      <c r="Z15" s="1085"/>
      <c r="AA15" s="338" t="s">
        <v>370</v>
      </c>
      <c r="AB15" s="457">
        <v>40</v>
      </c>
      <c r="AC15" s="457">
        <v>65</v>
      </c>
      <c r="AD15" s="579">
        <v>1.625</v>
      </c>
      <c r="AF15" s="1083"/>
      <c r="AG15" s="338" t="s">
        <v>370</v>
      </c>
      <c r="AH15" s="607">
        <v>5</v>
      </c>
      <c r="AJ15" s="137"/>
    </row>
    <row r="16" spans="1:116" ht="12.75" customHeight="1">
      <c r="E16" s="1079"/>
      <c r="F16" s="338" t="s">
        <v>359</v>
      </c>
      <c r="G16" s="453">
        <v>30</v>
      </c>
      <c r="H16" s="563">
        <v>25</v>
      </c>
      <c r="J16" s="1079"/>
      <c r="K16" s="338" t="s">
        <v>359</v>
      </c>
      <c r="L16" s="452">
        <v>32</v>
      </c>
      <c r="M16" s="577">
        <v>0.52459016393442626</v>
      </c>
      <c r="N16" s="453">
        <v>29</v>
      </c>
      <c r="O16" s="577">
        <v>0.47540983606557374</v>
      </c>
      <c r="P16" s="453">
        <v>61</v>
      </c>
      <c r="R16" s="1091"/>
      <c r="S16" s="559" t="s">
        <v>820</v>
      </c>
      <c r="T16" s="521" t="s">
        <v>357</v>
      </c>
      <c r="U16" s="521" t="s">
        <v>386</v>
      </c>
      <c r="V16" s="521" t="s">
        <v>387</v>
      </c>
      <c r="W16" s="1089" t="s">
        <v>817</v>
      </c>
      <c r="X16" s="1089"/>
      <c r="Z16" s="1085"/>
      <c r="AA16" s="338" t="s">
        <v>359</v>
      </c>
      <c r="AB16" s="457">
        <v>30</v>
      </c>
      <c r="AC16" s="457">
        <v>25</v>
      </c>
      <c r="AD16" s="579">
        <v>0.83333333333333337</v>
      </c>
      <c r="AJ16" s="137"/>
    </row>
    <row r="17" spans="5:36" ht="15" customHeight="1">
      <c r="E17" s="1079"/>
      <c r="F17" s="338" t="s">
        <v>373</v>
      </c>
      <c r="G17" s="453">
        <v>30</v>
      </c>
      <c r="H17" s="563">
        <v>18</v>
      </c>
      <c r="J17" s="1079"/>
      <c r="K17" s="338" t="s">
        <v>373</v>
      </c>
      <c r="L17" s="452">
        <v>9</v>
      </c>
      <c r="M17" s="576">
        <v>0.40909090909090912</v>
      </c>
      <c r="N17" s="453">
        <v>13</v>
      </c>
      <c r="O17" s="576">
        <v>0.59090909090909094</v>
      </c>
      <c r="P17" s="453">
        <v>22</v>
      </c>
      <c r="R17" s="1091"/>
      <c r="S17" s="338" t="s">
        <v>359</v>
      </c>
      <c r="T17" s="457">
        <v>30</v>
      </c>
      <c r="U17" s="385">
        <v>43</v>
      </c>
      <c r="V17" s="385">
        <v>39</v>
      </c>
      <c r="W17" s="1088">
        <v>1.4333333333333333</v>
      </c>
      <c r="X17" s="1088"/>
      <c r="Z17" s="1085"/>
      <c r="AA17" s="338" t="s">
        <v>373</v>
      </c>
      <c r="AB17" s="457">
        <v>30</v>
      </c>
      <c r="AC17" s="457">
        <v>18</v>
      </c>
      <c r="AD17" s="579">
        <v>0.6</v>
      </c>
      <c r="AF17" s="1081" t="s">
        <v>364</v>
      </c>
      <c r="AG17" s="338" t="s">
        <v>369</v>
      </c>
      <c r="AH17" s="607">
        <v>5.282</v>
      </c>
      <c r="AJ17" s="137"/>
    </row>
    <row r="18" spans="5:36" ht="12.75" customHeight="1">
      <c r="E18" s="1079"/>
      <c r="F18" s="338" t="s">
        <v>371</v>
      </c>
      <c r="G18" s="453">
        <v>30</v>
      </c>
      <c r="H18" s="563">
        <v>22</v>
      </c>
      <c r="J18" s="1079"/>
      <c r="K18" s="338" t="s">
        <v>371</v>
      </c>
      <c r="L18" s="452">
        <v>19</v>
      </c>
      <c r="M18" s="577">
        <v>0.33333333333333331</v>
      </c>
      <c r="N18" s="453">
        <v>38</v>
      </c>
      <c r="O18" s="577">
        <v>0.66666666666666663</v>
      </c>
      <c r="P18" s="453">
        <v>57</v>
      </c>
      <c r="R18" s="1091"/>
      <c r="S18" s="338" t="s">
        <v>373</v>
      </c>
      <c r="T18" s="457">
        <v>30</v>
      </c>
      <c r="U18" s="385">
        <v>31</v>
      </c>
      <c r="V18" s="385">
        <v>31</v>
      </c>
      <c r="W18" s="1088">
        <v>1.0333333333333334</v>
      </c>
      <c r="X18" s="1088"/>
      <c r="Z18" s="1085"/>
      <c r="AA18" s="338" t="s">
        <v>371</v>
      </c>
      <c r="AB18" s="457">
        <v>30</v>
      </c>
      <c r="AC18" s="457">
        <v>22</v>
      </c>
      <c r="AD18" s="579">
        <v>0.73333333333333328</v>
      </c>
      <c r="AF18" s="1083"/>
      <c r="AG18" s="338" t="s">
        <v>370</v>
      </c>
      <c r="AH18" s="607">
        <v>5</v>
      </c>
      <c r="AJ18" s="137"/>
    </row>
    <row r="19" spans="5:36" s="107" customFormat="1" ht="12.75" customHeight="1" thickBot="1">
      <c r="E19" s="1079"/>
      <c r="F19" s="338" t="s">
        <v>372</v>
      </c>
      <c r="G19" s="566">
        <v>30</v>
      </c>
      <c r="H19" s="570">
        <v>33</v>
      </c>
      <c r="J19" s="1079"/>
      <c r="K19" s="338" t="s">
        <v>372</v>
      </c>
      <c r="L19" s="580">
        <v>34</v>
      </c>
      <c r="M19" s="584">
        <v>0.5</v>
      </c>
      <c r="N19" s="566">
        <v>34</v>
      </c>
      <c r="O19" s="584">
        <v>0.5</v>
      </c>
      <c r="P19" s="566">
        <v>68</v>
      </c>
      <c r="R19" s="1091"/>
      <c r="S19" s="338" t="s">
        <v>371</v>
      </c>
      <c r="T19" s="457">
        <v>30</v>
      </c>
      <c r="U19" s="385">
        <v>63</v>
      </c>
      <c r="V19" s="385">
        <v>53</v>
      </c>
      <c r="W19" s="1088">
        <v>2.1</v>
      </c>
      <c r="X19" s="1088"/>
      <c r="Z19" s="1085"/>
      <c r="AA19" s="338" t="s">
        <v>372</v>
      </c>
      <c r="AB19" s="595">
        <v>30</v>
      </c>
      <c r="AC19" s="595">
        <v>33</v>
      </c>
      <c r="AD19" s="581">
        <v>1.1000000000000001</v>
      </c>
      <c r="AF19" s="101"/>
      <c r="AG19" s="108"/>
      <c r="AH19" s="113"/>
      <c r="AJ19" s="137"/>
    </row>
    <row r="20" spans="5:36" ht="12.75" customHeight="1">
      <c r="E20" s="1080"/>
      <c r="F20" s="711" t="s">
        <v>382</v>
      </c>
      <c r="G20" s="568">
        <f>SUM(G14:G19)</f>
        <v>320</v>
      </c>
      <c r="H20" s="571">
        <f>SUM(H14:H19)</f>
        <v>328</v>
      </c>
      <c r="J20" s="1080"/>
      <c r="K20" s="711" t="s">
        <v>382</v>
      </c>
      <c r="L20" s="568">
        <f>SUM(L14:L19)</f>
        <v>434</v>
      </c>
      <c r="M20" s="585">
        <v>0.39779999999999999</v>
      </c>
      <c r="N20" s="568">
        <f>SUM(N14:N19)</f>
        <v>657</v>
      </c>
      <c r="O20" s="585">
        <v>0.60219999999999996</v>
      </c>
      <c r="P20" s="568">
        <f>SUM(P14:P19)</f>
        <v>1091</v>
      </c>
      <c r="R20" s="1091"/>
      <c r="S20" s="338" t="s">
        <v>372</v>
      </c>
      <c r="T20" s="457">
        <v>30</v>
      </c>
      <c r="U20" s="385">
        <v>44</v>
      </c>
      <c r="V20" s="385">
        <v>38</v>
      </c>
      <c r="W20" s="1088">
        <v>1.4666666666666666</v>
      </c>
      <c r="X20" s="1088"/>
      <c r="Z20" s="1086"/>
      <c r="AA20" s="798" t="s">
        <v>382</v>
      </c>
      <c r="AB20" s="597">
        <f>SUM(AB14:AB19)</f>
        <v>320</v>
      </c>
      <c r="AC20" s="597">
        <f>SUM(AC14:AC19)</f>
        <v>325</v>
      </c>
      <c r="AD20" s="600">
        <f>AC20/AB20</f>
        <v>1.015625</v>
      </c>
      <c r="AF20" s="1081" t="s">
        <v>365</v>
      </c>
      <c r="AG20" s="338" t="s">
        <v>369</v>
      </c>
      <c r="AH20" s="607">
        <v>5</v>
      </c>
      <c r="AJ20" s="137"/>
    </row>
    <row r="21" spans="5:36" ht="12.75" customHeight="1">
      <c r="G21" s="109"/>
      <c r="R21" s="166"/>
      <c r="S21" s="328"/>
      <c r="T21" s="522"/>
      <c r="U21" s="523"/>
      <c r="V21" s="523"/>
      <c r="W21" s="523"/>
      <c r="X21" s="278"/>
      <c r="AF21" s="1083"/>
      <c r="AG21" s="338" t="s">
        <v>370</v>
      </c>
      <c r="AH21" s="607">
        <v>5</v>
      </c>
      <c r="AJ21" s="137"/>
    </row>
    <row r="22" spans="5:36" ht="12.75" customHeight="1">
      <c r="E22" s="1078" t="s">
        <v>362</v>
      </c>
      <c r="F22" s="338" t="s">
        <v>369</v>
      </c>
      <c r="G22" s="453">
        <v>150</v>
      </c>
      <c r="H22" s="562">
        <v>160</v>
      </c>
      <c r="J22" s="1078" t="s">
        <v>362</v>
      </c>
      <c r="K22" s="338" t="s">
        <v>369</v>
      </c>
      <c r="L22" s="452">
        <v>309</v>
      </c>
      <c r="M22" s="576">
        <v>0.44332855093256812</v>
      </c>
      <c r="N22" s="453">
        <v>388</v>
      </c>
      <c r="O22" s="576">
        <v>0.55667144906743182</v>
      </c>
      <c r="P22" s="453">
        <v>697</v>
      </c>
      <c r="R22" s="1081" t="s">
        <v>362</v>
      </c>
      <c r="S22" s="338" t="s">
        <v>369</v>
      </c>
      <c r="T22" s="457">
        <v>150</v>
      </c>
      <c r="U22" s="385">
        <v>201</v>
      </c>
      <c r="V22" s="385">
        <v>84</v>
      </c>
      <c r="W22" s="590">
        <v>1108</v>
      </c>
      <c r="X22" s="591">
        <v>1.34</v>
      </c>
      <c r="Z22" s="1084" t="s">
        <v>362</v>
      </c>
      <c r="AA22" s="338" t="s">
        <v>369</v>
      </c>
      <c r="AB22" s="457">
        <v>150</v>
      </c>
      <c r="AC22" s="457">
        <v>155</v>
      </c>
      <c r="AD22" s="577">
        <v>1.0333333333333334</v>
      </c>
      <c r="AF22" s="107"/>
      <c r="AG22" s="111"/>
      <c r="AH22" s="100"/>
      <c r="AJ22" s="137"/>
    </row>
    <row r="23" spans="5:36" ht="12.75" customHeight="1">
      <c r="E23" s="1079"/>
      <c r="F23" s="338" t="s">
        <v>370</v>
      </c>
      <c r="G23" s="453">
        <v>40</v>
      </c>
      <c r="H23" s="563">
        <v>41</v>
      </c>
      <c r="J23" s="1079"/>
      <c r="K23" s="338" t="s">
        <v>370</v>
      </c>
      <c r="L23" s="452">
        <v>28</v>
      </c>
      <c r="M23" s="577">
        <v>0.27722772277227725</v>
      </c>
      <c r="N23" s="453">
        <v>73</v>
      </c>
      <c r="O23" s="577">
        <v>0.72277227722772275</v>
      </c>
      <c r="P23" s="453">
        <v>101</v>
      </c>
      <c r="R23" s="1082"/>
      <c r="S23" s="338" t="s">
        <v>370</v>
      </c>
      <c r="T23" s="457">
        <v>40</v>
      </c>
      <c r="U23" s="385">
        <v>23</v>
      </c>
      <c r="V23" s="385">
        <v>23</v>
      </c>
      <c r="W23" s="590">
        <v>135</v>
      </c>
      <c r="X23" s="592">
        <v>0.57499999999999996</v>
      </c>
      <c r="Y23" s="115"/>
      <c r="Z23" s="1085"/>
      <c r="AA23" s="338" t="s">
        <v>370</v>
      </c>
      <c r="AB23" s="457">
        <v>40</v>
      </c>
      <c r="AC23" s="457">
        <v>40</v>
      </c>
      <c r="AD23" s="576">
        <v>1</v>
      </c>
      <c r="AF23" s="1081" t="s">
        <v>366</v>
      </c>
      <c r="AG23" s="338" t="s">
        <v>369</v>
      </c>
      <c r="AH23" s="607">
        <v>5</v>
      </c>
      <c r="AJ23" s="137"/>
    </row>
    <row r="24" spans="5:36" ht="12.75" customHeight="1">
      <c r="E24" s="1079"/>
      <c r="F24" s="338" t="s">
        <v>359</v>
      </c>
      <c r="G24" s="453">
        <v>30</v>
      </c>
      <c r="H24" s="562">
        <v>31</v>
      </c>
      <c r="J24" s="1079"/>
      <c r="K24" s="338" t="s">
        <v>359</v>
      </c>
      <c r="L24" s="452">
        <v>24</v>
      </c>
      <c r="M24" s="576">
        <v>0.41379310344827586</v>
      </c>
      <c r="N24" s="453">
        <v>34</v>
      </c>
      <c r="O24" s="576">
        <v>0.58620689655172409</v>
      </c>
      <c r="P24" s="453">
        <v>58</v>
      </c>
      <c r="R24" s="1082"/>
      <c r="S24" s="559" t="s">
        <v>820</v>
      </c>
      <c r="T24" s="521" t="s">
        <v>357</v>
      </c>
      <c r="U24" s="521" t="s">
        <v>386</v>
      </c>
      <c r="V24" s="521" t="s">
        <v>387</v>
      </c>
      <c r="W24" s="1089" t="s">
        <v>817</v>
      </c>
      <c r="X24" s="1089"/>
      <c r="Z24" s="1085"/>
      <c r="AA24" s="338" t="s">
        <v>359</v>
      </c>
      <c r="AB24" s="457">
        <v>30</v>
      </c>
      <c r="AC24" s="457">
        <v>31</v>
      </c>
      <c r="AD24" s="577">
        <v>1.0333333333333334</v>
      </c>
      <c r="AF24" s="1083"/>
      <c r="AG24" s="338" t="s">
        <v>370</v>
      </c>
      <c r="AH24" s="607">
        <v>5</v>
      </c>
      <c r="AJ24" s="137"/>
    </row>
    <row r="25" spans="5:36" ht="12.75" customHeight="1">
      <c r="E25" s="1079"/>
      <c r="F25" s="338" t="s">
        <v>373</v>
      </c>
      <c r="G25" s="453">
        <v>30</v>
      </c>
      <c r="H25" s="563">
        <v>11</v>
      </c>
      <c r="J25" s="1079"/>
      <c r="K25" s="338" t="s">
        <v>373</v>
      </c>
      <c r="L25" s="452">
        <v>6</v>
      </c>
      <c r="M25" s="576">
        <v>0.46153846153846156</v>
      </c>
      <c r="N25" s="453">
        <v>7</v>
      </c>
      <c r="O25" s="576">
        <v>0.53846153846153844</v>
      </c>
      <c r="P25" s="453">
        <v>13</v>
      </c>
      <c r="R25" s="1082"/>
      <c r="S25" s="338" t="s">
        <v>359</v>
      </c>
      <c r="T25" s="457">
        <v>30</v>
      </c>
      <c r="U25" s="385">
        <v>48</v>
      </c>
      <c r="V25" s="385">
        <v>43</v>
      </c>
      <c r="W25" s="1088">
        <v>1.6</v>
      </c>
      <c r="X25" s="1088"/>
      <c r="Z25" s="1085"/>
      <c r="AA25" s="338" t="s">
        <v>373</v>
      </c>
      <c r="AB25" s="457">
        <v>30</v>
      </c>
      <c r="AC25" s="457">
        <v>11</v>
      </c>
      <c r="AD25" s="577">
        <v>0.36666666666666664</v>
      </c>
      <c r="AJ25" s="137"/>
    </row>
    <row r="26" spans="5:36" ht="12.75" customHeight="1">
      <c r="E26" s="1079"/>
      <c r="F26" s="338" t="s">
        <v>371</v>
      </c>
      <c r="G26" s="453">
        <v>30</v>
      </c>
      <c r="H26" s="562">
        <v>29</v>
      </c>
      <c r="J26" s="1079"/>
      <c r="K26" s="338" t="s">
        <v>371</v>
      </c>
      <c r="L26" s="452">
        <v>29</v>
      </c>
      <c r="M26" s="576">
        <v>0.41428571428571431</v>
      </c>
      <c r="N26" s="453">
        <v>41</v>
      </c>
      <c r="O26" s="576">
        <v>0.58571428571428574</v>
      </c>
      <c r="P26" s="453">
        <v>70</v>
      </c>
      <c r="R26" s="1082"/>
      <c r="S26" s="338" t="s">
        <v>373</v>
      </c>
      <c r="T26" s="457">
        <v>30</v>
      </c>
      <c r="U26" s="385">
        <v>17</v>
      </c>
      <c r="V26" s="385">
        <v>17</v>
      </c>
      <c r="W26" s="1087">
        <v>0.56666666666666665</v>
      </c>
      <c r="X26" s="1087"/>
      <c r="Z26" s="1085"/>
      <c r="AA26" s="338" t="s">
        <v>371</v>
      </c>
      <c r="AB26" s="457">
        <v>30</v>
      </c>
      <c r="AC26" s="457">
        <v>29</v>
      </c>
      <c r="AD26" s="576">
        <v>0.96666666666666667</v>
      </c>
      <c r="AJ26" s="137"/>
    </row>
    <row r="27" spans="5:36" s="107" customFormat="1" ht="12.75" customHeight="1" thickBot="1">
      <c r="E27" s="1079"/>
      <c r="F27" s="338" t="s">
        <v>372</v>
      </c>
      <c r="G27" s="566">
        <v>30</v>
      </c>
      <c r="H27" s="570">
        <v>34</v>
      </c>
      <c r="J27" s="1079"/>
      <c r="K27" s="338" t="s">
        <v>372</v>
      </c>
      <c r="L27" s="580">
        <v>36</v>
      </c>
      <c r="M27" s="586">
        <v>0.5901639344262295</v>
      </c>
      <c r="N27" s="566">
        <v>25</v>
      </c>
      <c r="O27" s="586">
        <v>0.4098360655737705</v>
      </c>
      <c r="P27" s="566">
        <v>61</v>
      </c>
      <c r="R27" s="1082"/>
      <c r="S27" s="338" t="s">
        <v>371</v>
      </c>
      <c r="T27" s="457">
        <v>30</v>
      </c>
      <c r="U27" s="385">
        <v>87</v>
      </c>
      <c r="V27" s="385">
        <v>46</v>
      </c>
      <c r="W27" s="1088">
        <v>2.9</v>
      </c>
      <c r="X27" s="1088"/>
      <c r="Z27" s="1085"/>
      <c r="AA27" s="338" t="s">
        <v>372</v>
      </c>
      <c r="AB27" s="595">
        <v>30</v>
      </c>
      <c r="AC27" s="595">
        <v>34</v>
      </c>
      <c r="AD27" s="586">
        <v>1.1333333333333333</v>
      </c>
      <c r="AG27" s="111"/>
      <c r="AH27" s="100"/>
      <c r="AJ27" s="137"/>
    </row>
    <row r="28" spans="5:36" ht="12.75" customHeight="1">
      <c r="E28" s="1080"/>
      <c r="F28" s="711" t="s">
        <v>382</v>
      </c>
      <c r="G28" s="568">
        <f>SUM(G22:G27)</f>
        <v>310</v>
      </c>
      <c r="H28" s="572">
        <f>SUM(H22:H27)</f>
        <v>306</v>
      </c>
      <c r="J28" s="1080"/>
      <c r="K28" s="711" t="s">
        <v>382</v>
      </c>
      <c r="L28" s="568">
        <f>SUM(L22:L27)</f>
        <v>432</v>
      </c>
      <c r="M28" s="587">
        <v>0.432</v>
      </c>
      <c r="N28" s="568">
        <f>SUM(N22:N27)</f>
        <v>568</v>
      </c>
      <c r="O28" s="587">
        <v>0.56799999999999995</v>
      </c>
      <c r="P28" s="568">
        <f>SUM(P22:P27)</f>
        <v>1000</v>
      </c>
      <c r="R28" s="1083"/>
      <c r="S28" s="338" t="s">
        <v>372</v>
      </c>
      <c r="T28" s="457">
        <v>30</v>
      </c>
      <c r="U28" s="385">
        <v>37</v>
      </c>
      <c r="V28" s="385">
        <v>37</v>
      </c>
      <c r="W28" s="1088">
        <v>1.2333333333333334</v>
      </c>
      <c r="X28" s="1088"/>
      <c r="Z28" s="1086"/>
      <c r="AA28" s="798" t="s">
        <v>382</v>
      </c>
      <c r="AB28" s="597">
        <f>SUM(AB22:AB27)</f>
        <v>310</v>
      </c>
      <c r="AC28" s="597">
        <f>SUM(AC22:AC27)</f>
        <v>300</v>
      </c>
      <c r="AD28" s="601">
        <f>AC28/AB28</f>
        <v>0.967741935483871</v>
      </c>
      <c r="AJ28" s="137"/>
    </row>
    <row r="29" spans="5:36" ht="12.75" customHeight="1">
      <c r="G29" s="109"/>
      <c r="R29" s="97"/>
      <c r="S29" s="97"/>
      <c r="T29" s="97"/>
      <c r="U29" s="97"/>
      <c r="V29" s="97"/>
      <c r="W29" s="97"/>
      <c r="X29" s="97"/>
      <c r="AJ29" s="137"/>
    </row>
    <row r="30" spans="5:36" ht="12.75" customHeight="1">
      <c r="E30" s="1078" t="s">
        <v>363</v>
      </c>
      <c r="F30" s="338" t="s">
        <v>369</v>
      </c>
      <c r="G30" s="453">
        <v>140</v>
      </c>
      <c r="H30" s="563">
        <v>149</v>
      </c>
      <c r="J30" s="1078" t="s">
        <v>363</v>
      </c>
      <c r="K30" s="338" t="s">
        <v>369</v>
      </c>
      <c r="L30" s="452">
        <v>270</v>
      </c>
      <c r="M30" s="576">
        <v>0.42121684867394693</v>
      </c>
      <c r="N30" s="453">
        <v>371</v>
      </c>
      <c r="O30" s="576">
        <v>0.57878315132605307</v>
      </c>
      <c r="P30" s="453">
        <v>641</v>
      </c>
      <c r="R30" s="1081" t="s">
        <v>363</v>
      </c>
      <c r="S30" s="338" t="s">
        <v>369</v>
      </c>
      <c r="T30" s="457">
        <v>140</v>
      </c>
      <c r="U30" s="385">
        <v>157</v>
      </c>
      <c r="V30" s="385">
        <v>70</v>
      </c>
      <c r="W30" s="590">
        <v>948</v>
      </c>
      <c r="X30" s="591">
        <v>1.1214285714285714</v>
      </c>
      <c r="Z30" s="1084" t="s">
        <v>363</v>
      </c>
      <c r="AA30" s="338" t="s">
        <v>369</v>
      </c>
      <c r="AB30" s="457">
        <v>140</v>
      </c>
      <c r="AC30" s="457">
        <v>147</v>
      </c>
      <c r="AD30" s="577">
        <v>1.05</v>
      </c>
      <c r="AJ30" s="137"/>
    </row>
    <row r="31" spans="5:36" ht="12.75" customHeight="1">
      <c r="E31" s="1079"/>
      <c r="F31" s="338" t="s">
        <v>370</v>
      </c>
      <c r="G31" s="453">
        <v>40</v>
      </c>
      <c r="H31" s="563">
        <v>39</v>
      </c>
      <c r="J31" s="1079"/>
      <c r="K31" s="338" t="s">
        <v>370</v>
      </c>
      <c r="L31" s="452">
        <v>28</v>
      </c>
      <c r="M31" s="577">
        <v>0.33333333333333331</v>
      </c>
      <c r="N31" s="453">
        <v>56</v>
      </c>
      <c r="O31" s="577">
        <v>0.66666666666666663</v>
      </c>
      <c r="P31" s="453">
        <v>84</v>
      </c>
      <c r="R31" s="1082"/>
      <c r="S31" s="338" t="s">
        <v>370</v>
      </c>
      <c r="T31" s="457">
        <v>40</v>
      </c>
      <c r="U31" s="385">
        <v>15</v>
      </c>
      <c r="V31" s="385">
        <v>15</v>
      </c>
      <c r="W31" s="590">
        <v>87</v>
      </c>
      <c r="X31" s="592">
        <v>0.375</v>
      </c>
      <c r="Z31" s="1085"/>
      <c r="AA31" s="338" t="s">
        <v>370</v>
      </c>
      <c r="AB31" s="457">
        <v>40</v>
      </c>
      <c r="AC31" s="457">
        <v>39</v>
      </c>
      <c r="AD31" s="576">
        <v>0.97499999999999998</v>
      </c>
      <c r="AJ31" s="137"/>
    </row>
    <row r="32" spans="5:36" ht="12.75" customHeight="1">
      <c r="E32" s="1079"/>
      <c r="F32" s="338" t="s">
        <v>359</v>
      </c>
      <c r="G32" s="453">
        <v>30</v>
      </c>
      <c r="H32" s="562">
        <v>27</v>
      </c>
      <c r="J32" s="1079"/>
      <c r="K32" s="338" t="s">
        <v>359</v>
      </c>
      <c r="L32" s="452">
        <v>16</v>
      </c>
      <c r="M32" s="577">
        <v>0.35555555555555557</v>
      </c>
      <c r="N32" s="453">
        <v>29</v>
      </c>
      <c r="O32" s="577">
        <v>0.64444444444444449</v>
      </c>
      <c r="P32" s="453">
        <v>45</v>
      </c>
      <c r="R32" s="1082"/>
      <c r="S32" s="559" t="s">
        <v>820</v>
      </c>
      <c r="T32" s="521" t="s">
        <v>357</v>
      </c>
      <c r="U32" s="521" t="s">
        <v>386</v>
      </c>
      <c r="V32" s="521" t="s">
        <v>387</v>
      </c>
      <c r="W32" s="1089" t="s">
        <v>817</v>
      </c>
      <c r="X32" s="1089"/>
      <c r="Z32" s="1085"/>
      <c r="AA32" s="338" t="s">
        <v>359</v>
      </c>
      <c r="AB32" s="457">
        <v>30</v>
      </c>
      <c r="AC32" s="457">
        <v>27</v>
      </c>
      <c r="AD32" s="576">
        <v>0.9</v>
      </c>
      <c r="AJ32" s="137"/>
    </row>
    <row r="33" spans="5:36" ht="12.75" customHeight="1">
      <c r="E33" s="1079"/>
      <c r="F33" s="338" t="s">
        <v>373</v>
      </c>
      <c r="G33" s="453">
        <v>30</v>
      </c>
      <c r="H33" s="563">
        <v>11</v>
      </c>
      <c r="J33" s="1079"/>
      <c r="K33" s="338" t="s">
        <v>373</v>
      </c>
      <c r="L33" s="452">
        <v>8</v>
      </c>
      <c r="M33" s="576">
        <v>0.4</v>
      </c>
      <c r="N33" s="453">
        <v>12</v>
      </c>
      <c r="O33" s="576">
        <v>0.6</v>
      </c>
      <c r="P33" s="453">
        <v>20</v>
      </c>
      <c r="R33" s="1082"/>
      <c r="S33" s="338" t="s">
        <v>359</v>
      </c>
      <c r="T33" s="457">
        <v>30</v>
      </c>
      <c r="U33" s="385">
        <v>36</v>
      </c>
      <c r="V33" s="385">
        <v>34</v>
      </c>
      <c r="W33" s="1088">
        <v>1.2</v>
      </c>
      <c r="X33" s="1088"/>
      <c r="Z33" s="1085"/>
      <c r="AA33" s="338" t="s">
        <v>373</v>
      </c>
      <c r="AB33" s="457">
        <v>30</v>
      </c>
      <c r="AC33" s="457">
        <v>11</v>
      </c>
      <c r="AD33" s="577">
        <v>0.36666666666666664</v>
      </c>
      <c r="AJ33" s="137"/>
    </row>
    <row r="34" spans="5:36" ht="12.75" customHeight="1">
      <c r="E34" s="1079"/>
      <c r="F34" s="338" t="s">
        <v>371</v>
      </c>
      <c r="G34" s="453">
        <v>30</v>
      </c>
      <c r="H34" s="562">
        <v>40</v>
      </c>
      <c r="J34" s="1079"/>
      <c r="K34" s="338" t="s">
        <v>371</v>
      </c>
      <c r="L34" s="452">
        <v>27</v>
      </c>
      <c r="M34" s="577">
        <v>0.39130434782608697</v>
      </c>
      <c r="N34" s="453">
        <v>42</v>
      </c>
      <c r="O34" s="577">
        <v>0.60869565217391308</v>
      </c>
      <c r="P34" s="453">
        <v>69</v>
      </c>
      <c r="R34" s="1082"/>
      <c r="S34" s="338" t="s">
        <v>373</v>
      </c>
      <c r="T34" s="457">
        <v>30</v>
      </c>
      <c r="U34" s="385">
        <v>16</v>
      </c>
      <c r="V34" s="385">
        <v>16</v>
      </c>
      <c r="W34" s="1087">
        <v>0.53333333333333333</v>
      </c>
      <c r="X34" s="1087"/>
      <c r="Z34" s="1085"/>
      <c r="AA34" s="338" t="s">
        <v>371</v>
      </c>
      <c r="AB34" s="457">
        <v>30</v>
      </c>
      <c r="AC34" s="457">
        <v>40</v>
      </c>
      <c r="AD34" s="586">
        <v>1.3333333333333333</v>
      </c>
      <c r="AJ34" s="137"/>
    </row>
    <row r="35" spans="5:36" s="107" customFormat="1" ht="12.75" customHeight="1" thickBot="1">
      <c r="E35" s="1079"/>
      <c r="F35" s="338" t="s">
        <v>372</v>
      </c>
      <c r="G35" s="566">
        <v>30</v>
      </c>
      <c r="H35" s="570">
        <v>29</v>
      </c>
      <c r="J35" s="1079"/>
      <c r="K35" s="338" t="s">
        <v>372</v>
      </c>
      <c r="L35" s="580">
        <v>32</v>
      </c>
      <c r="M35" s="586">
        <v>0.52459016393442626</v>
      </c>
      <c r="N35" s="566">
        <v>29</v>
      </c>
      <c r="O35" s="586">
        <v>0.47540983606557374</v>
      </c>
      <c r="P35" s="566">
        <v>61</v>
      </c>
      <c r="R35" s="1082"/>
      <c r="S35" s="338" t="s">
        <v>371</v>
      </c>
      <c r="T35" s="457">
        <v>30</v>
      </c>
      <c r="U35" s="385">
        <v>60</v>
      </c>
      <c r="V35" s="385">
        <v>57</v>
      </c>
      <c r="W35" s="1088">
        <v>2</v>
      </c>
      <c r="X35" s="1088"/>
      <c r="Z35" s="1085"/>
      <c r="AA35" s="338" t="s">
        <v>372</v>
      </c>
      <c r="AB35" s="595">
        <v>30</v>
      </c>
      <c r="AC35" s="595">
        <v>29</v>
      </c>
      <c r="AD35" s="603">
        <f>AC35/AB35</f>
        <v>0.96666666666666667</v>
      </c>
      <c r="AG35" s="111"/>
      <c r="AH35" s="100"/>
      <c r="AJ35" s="137"/>
    </row>
    <row r="36" spans="5:36" ht="12.75" customHeight="1">
      <c r="E36" s="1080"/>
      <c r="F36" s="711" t="s">
        <v>382</v>
      </c>
      <c r="G36" s="568">
        <f>SUM(G30:G35)</f>
        <v>300</v>
      </c>
      <c r="H36" s="572">
        <f>SUM(H30:H35)</f>
        <v>295</v>
      </c>
      <c r="J36" s="1080"/>
      <c r="K36" s="711" t="s">
        <v>382</v>
      </c>
      <c r="L36" s="568">
        <f>SUM(L30:L35)</f>
        <v>381</v>
      </c>
      <c r="M36" s="587">
        <v>0.41410000000000002</v>
      </c>
      <c r="N36" s="568">
        <f>SUM(N30:N35)</f>
        <v>539</v>
      </c>
      <c r="O36" s="587">
        <v>0.58589999999999998</v>
      </c>
      <c r="P36" s="568">
        <f>SUM(P30:P35)</f>
        <v>920</v>
      </c>
      <c r="R36" s="1083"/>
      <c r="S36" s="338" t="s">
        <v>372</v>
      </c>
      <c r="T36" s="457">
        <v>30</v>
      </c>
      <c r="U36" s="385">
        <v>41</v>
      </c>
      <c r="V36" s="385">
        <v>41</v>
      </c>
      <c r="W36" s="1088">
        <v>1.3666666666666667</v>
      </c>
      <c r="X36" s="1088"/>
      <c r="Z36" s="1086"/>
      <c r="AA36" s="798" t="s">
        <v>382</v>
      </c>
      <c r="AB36" s="597">
        <f>SUM(AB30:AB35)</f>
        <v>300</v>
      </c>
      <c r="AC36" s="597">
        <f>SUM(AC30:AC35)</f>
        <v>293</v>
      </c>
      <c r="AD36" s="601">
        <f>AC36/AB36</f>
        <v>0.97666666666666668</v>
      </c>
      <c r="AJ36" s="137"/>
    </row>
    <row r="37" spans="5:36" ht="12.75" customHeight="1">
      <c r="L37" s="115"/>
      <c r="T37" s="100"/>
      <c r="X37" s="100"/>
      <c r="AJ37" s="137"/>
    </row>
    <row r="38" spans="5:36" ht="12.75" customHeight="1">
      <c r="E38" s="1078" t="s">
        <v>364</v>
      </c>
      <c r="F38" s="338" t="s">
        <v>369</v>
      </c>
      <c r="G38" s="453">
        <v>140</v>
      </c>
      <c r="H38" s="563">
        <v>148</v>
      </c>
      <c r="J38" s="1075" t="s">
        <v>364</v>
      </c>
      <c r="K38" s="338" t="s">
        <v>369</v>
      </c>
      <c r="L38" s="452">
        <v>241</v>
      </c>
      <c r="M38" s="576">
        <v>0.40436241610738255</v>
      </c>
      <c r="N38" s="453">
        <v>355</v>
      </c>
      <c r="O38" s="576">
        <v>0.59563758389261745</v>
      </c>
      <c r="P38" s="453">
        <v>596</v>
      </c>
      <c r="R38" s="1081" t="s">
        <v>364</v>
      </c>
      <c r="S38" s="338" t="s">
        <v>369</v>
      </c>
      <c r="T38" s="457">
        <v>140</v>
      </c>
      <c r="U38" s="385">
        <v>109</v>
      </c>
      <c r="V38" s="385">
        <v>102</v>
      </c>
      <c r="W38" s="590">
        <v>663</v>
      </c>
      <c r="X38" s="592">
        <v>0.77857142857142858</v>
      </c>
      <c r="Z38" s="1084" t="s">
        <v>364</v>
      </c>
      <c r="AA38" s="338" t="s">
        <v>369</v>
      </c>
      <c r="AB38" s="457">
        <v>140</v>
      </c>
      <c r="AC38" s="457">
        <v>142</v>
      </c>
      <c r="AD38" s="577">
        <v>1.0142857142857142</v>
      </c>
      <c r="AJ38" s="137"/>
    </row>
    <row r="39" spans="5:36" ht="12.75" customHeight="1">
      <c r="E39" s="1079"/>
      <c r="F39" s="338" t="s">
        <v>370</v>
      </c>
      <c r="G39" s="453">
        <v>40</v>
      </c>
      <c r="H39" s="563">
        <v>40</v>
      </c>
      <c r="J39" s="1076"/>
      <c r="K39" s="338" t="s">
        <v>370</v>
      </c>
      <c r="L39" s="452">
        <v>18</v>
      </c>
      <c r="M39" s="577">
        <v>0.2857142857142857</v>
      </c>
      <c r="N39" s="453">
        <v>45</v>
      </c>
      <c r="O39" s="577">
        <v>0.7142857142857143</v>
      </c>
      <c r="P39" s="453">
        <v>63</v>
      </c>
      <c r="R39" s="1082"/>
      <c r="S39" s="338" t="s">
        <v>370</v>
      </c>
      <c r="T39" s="457">
        <v>40</v>
      </c>
      <c r="U39" s="385">
        <v>13</v>
      </c>
      <c r="V39" s="385">
        <v>13</v>
      </c>
      <c r="W39" s="590">
        <v>87</v>
      </c>
      <c r="X39" s="592">
        <v>0.32500000000000001</v>
      </c>
      <c r="Z39" s="1085"/>
      <c r="AA39" s="338" t="s">
        <v>370</v>
      </c>
      <c r="AB39" s="457">
        <v>40</v>
      </c>
      <c r="AC39" s="457">
        <v>40</v>
      </c>
      <c r="AD39" s="576">
        <v>1</v>
      </c>
      <c r="AJ39" s="137"/>
    </row>
    <row r="40" spans="5:36" ht="12.75" customHeight="1">
      <c r="E40" s="1079"/>
      <c r="F40" s="338" t="s">
        <v>359</v>
      </c>
      <c r="G40" s="453">
        <v>30</v>
      </c>
      <c r="H40" s="563">
        <v>17</v>
      </c>
      <c r="J40" s="1076"/>
      <c r="K40" s="338" t="s">
        <v>359</v>
      </c>
      <c r="L40" s="452">
        <v>18</v>
      </c>
      <c r="M40" s="576">
        <v>0.42857142857142855</v>
      </c>
      <c r="N40" s="453">
        <v>24</v>
      </c>
      <c r="O40" s="576">
        <v>0.5714285714285714</v>
      </c>
      <c r="P40" s="453">
        <v>42</v>
      </c>
      <c r="R40" s="1082"/>
      <c r="S40" s="559" t="s">
        <v>820</v>
      </c>
      <c r="T40" s="521" t="s">
        <v>357</v>
      </c>
      <c r="U40" s="521" t="s">
        <v>386</v>
      </c>
      <c r="V40" s="521" t="s">
        <v>387</v>
      </c>
      <c r="W40" s="1089" t="s">
        <v>817</v>
      </c>
      <c r="X40" s="1089"/>
      <c r="Z40" s="1085"/>
      <c r="AA40" s="338" t="s">
        <v>359</v>
      </c>
      <c r="AB40" s="457">
        <v>30</v>
      </c>
      <c r="AC40" s="457">
        <v>17</v>
      </c>
      <c r="AD40" s="577">
        <v>0.56666666666666665</v>
      </c>
      <c r="AJ40" s="137"/>
    </row>
    <row r="41" spans="5:36" ht="12.75" customHeight="1">
      <c r="E41" s="1079"/>
      <c r="F41" s="338" t="s">
        <v>373</v>
      </c>
      <c r="G41" s="453">
        <v>30</v>
      </c>
      <c r="H41" s="563">
        <v>11</v>
      </c>
      <c r="J41" s="1076"/>
      <c r="K41" s="338" t="s">
        <v>373</v>
      </c>
      <c r="L41" s="452">
        <v>6</v>
      </c>
      <c r="M41" s="577">
        <v>0.54545454545454541</v>
      </c>
      <c r="N41" s="453">
        <v>5</v>
      </c>
      <c r="O41" s="577">
        <v>0.45454545454545453</v>
      </c>
      <c r="P41" s="453">
        <v>11</v>
      </c>
      <c r="R41" s="1082"/>
      <c r="S41" s="338" t="s">
        <v>359</v>
      </c>
      <c r="T41" s="457">
        <v>30</v>
      </c>
      <c r="U41" s="385">
        <v>41</v>
      </c>
      <c r="V41" s="385">
        <v>35</v>
      </c>
      <c r="W41" s="1088">
        <v>1.3666666666666667</v>
      </c>
      <c r="X41" s="1088"/>
      <c r="Z41" s="1085"/>
      <c r="AA41" s="338" t="s">
        <v>373</v>
      </c>
      <c r="AB41" s="457">
        <v>30</v>
      </c>
      <c r="AC41" s="457">
        <v>11</v>
      </c>
      <c r="AD41" s="577">
        <v>0.36666666666666664</v>
      </c>
      <c r="AJ41" s="137"/>
    </row>
    <row r="42" spans="5:36" ht="12.75" customHeight="1">
      <c r="E42" s="1079"/>
      <c r="F42" s="338" t="s">
        <v>371</v>
      </c>
      <c r="G42" s="453">
        <v>30</v>
      </c>
      <c r="H42" s="562">
        <v>28</v>
      </c>
      <c r="J42" s="1076"/>
      <c r="K42" s="338" t="s">
        <v>371</v>
      </c>
      <c r="L42" s="452">
        <v>22</v>
      </c>
      <c r="M42" s="576">
        <v>0.41509433962264153</v>
      </c>
      <c r="N42" s="453">
        <v>31</v>
      </c>
      <c r="O42" s="576">
        <v>0.58490566037735847</v>
      </c>
      <c r="P42" s="453">
        <v>53</v>
      </c>
      <c r="R42" s="1082"/>
      <c r="S42" s="338" t="s">
        <v>373</v>
      </c>
      <c r="T42" s="457">
        <v>30</v>
      </c>
      <c r="U42" s="385">
        <v>20</v>
      </c>
      <c r="V42" s="385">
        <v>19</v>
      </c>
      <c r="W42" s="1087">
        <v>0.66666666666666663</v>
      </c>
      <c r="X42" s="1087"/>
      <c r="Z42" s="1085"/>
      <c r="AA42" s="338" t="s">
        <v>371</v>
      </c>
      <c r="AB42" s="457">
        <v>30</v>
      </c>
      <c r="AC42" s="457">
        <v>28</v>
      </c>
      <c r="AD42" s="576">
        <v>0.93333333333333335</v>
      </c>
      <c r="AJ42" s="137"/>
    </row>
    <row r="43" spans="5:36" s="107" customFormat="1" ht="12.75" customHeight="1" thickBot="1">
      <c r="E43" s="1079"/>
      <c r="F43" s="338" t="s">
        <v>372</v>
      </c>
      <c r="G43" s="566">
        <v>30</v>
      </c>
      <c r="H43" s="570">
        <v>29</v>
      </c>
      <c r="J43" s="1076"/>
      <c r="K43" s="338" t="s">
        <v>372</v>
      </c>
      <c r="L43" s="580">
        <v>30</v>
      </c>
      <c r="M43" s="586">
        <v>0.5357142857142857</v>
      </c>
      <c r="N43" s="566">
        <v>26</v>
      </c>
      <c r="O43" s="586">
        <v>0.4642857142857143</v>
      </c>
      <c r="P43" s="566">
        <v>56</v>
      </c>
      <c r="R43" s="1082"/>
      <c r="S43" s="338" t="s">
        <v>371</v>
      </c>
      <c r="T43" s="457">
        <v>30</v>
      </c>
      <c r="U43" s="385">
        <v>65</v>
      </c>
      <c r="V43" s="385">
        <v>56</v>
      </c>
      <c r="W43" s="1088">
        <v>2.1666666666666665</v>
      </c>
      <c r="X43" s="1088"/>
      <c r="Z43" s="1085"/>
      <c r="AA43" s="338" t="s">
        <v>372</v>
      </c>
      <c r="AB43" s="595">
        <v>30</v>
      </c>
      <c r="AC43" s="595">
        <v>29</v>
      </c>
      <c r="AD43" s="584">
        <v>0.96666666666666667</v>
      </c>
      <c r="AG43" s="111"/>
      <c r="AH43" s="100"/>
      <c r="AJ43" s="137"/>
    </row>
    <row r="44" spans="5:36" ht="12.75" customHeight="1">
      <c r="E44" s="1080"/>
      <c r="F44" s="711" t="s">
        <v>382</v>
      </c>
      <c r="G44" s="568">
        <f>SUM(G38:G43)</f>
        <v>300</v>
      </c>
      <c r="H44" s="573">
        <f>SUM(H38:H43)</f>
        <v>273</v>
      </c>
      <c r="J44" s="1077"/>
      <c r="K44" s="711" t="s">
        <v>382</v>
      </c>
      <c r="L44" s="568">
        <f>SUM(L38:L43)</f>
        <v>335</v>
      </c>
      <c r="M44" s="587">
        <v>0.40799999999999997</v>
      </c>
      <c r="N44" s="568">
        <f>SUM(N38:N43)</f>
        <v>486</v>
      </c>
      <c r="O44" s="587">
        <v>0.59199999999999997</v>
      </c>
      <c r="P44" s="568">
        <f>SUM(P38:P43)</f>
        <v>821</v>
      </c>
      <c r="R44" s="1083"/>
      <c r="S44" s="338" t="s">
        <v>372</v>
      </c>
      <c r="T44" s="457">
        <v>30</v>
      </c>
      <c r="U44" s="385">
        <v>38</v>
      </c>
      <c r="V44" s="385">
        <v>35</v>
      </c>
      <c r="W44" s="1088">
        <v>1.2666666666666666</v>
      </c>
      <c r="X44" s="1088"/>
      <c r="Z44" s="1086"/>
      <c r="AA44" s="798" t="s">
        <v>382</v>
      </c>
      <c r="AB44" s="597">
        <f>SUM(AB38:AB43)</f>
        <v>300</v>
      </c>
      <c r="AC44" s="597">
        <f>SUM(AC38:AC43)</f>
        <v>267</v>
      </c>
      <c r="AD44" s="602">
        <f>AC44/AB44</f>
        <v>0.89</v>
      </c>
      <c r="AJ44" s="137"/>
    </row>
    <row r="45" spans="5:36" ht="12.75" customHeight="1">
      <c r="G45" s="109"/>
      <c r="R45" s="97"/>
      <c r="S45" s="97"/>
      <c r="T45" s="97"/>
      <c r="U45" s="97"/>
      <c r="V45" s="97"/>
      <c r="W45" s="97"/>
      <c r="X45" s="97"/>
      <c r="AJ45" s="137"/>
    </row>
    <row r="46" spans="5:36" ht="12.75" customHeight="1">
      <c r="E46" s="1078" t="s">
        <v>365</v>
      </c>
      <c r="F46" s="338" t="s">
        <v>369</v>
      </c>
      <c r="G46" s="453">
        <v>140</v>
      </c>
      <c r="H46" s="563">
        <v>144</v>
      </c>
      <c r="J46" s="1075" t="s">
        <v>365</v>
      </c>
      <c r="K46" s="338" t="s">
        <v>369</v>
      </c>
      <c r="L46" s="452">
        <v>260</v>
      </c>
      <c r="M46" s="577">
        <v>0.38348082595870209</v>
      </c>
      <c r="N46" s="453">
        <v>418</v>
      </c>
      <c r="O46" s="577">
        <v>0.61651917404129797</v>
      </c>
      <c r="P46" s="453">
        <v>678</v>
      </c>
      <c r="R46" s="1081" t="s">
        <v>365</v>
      </c>
      <c r="S46" s="338" t="s">
        <v>369</v>
      </c>
      <c r="T46" s="457">
        <v>140</v>
      </c>
      <c r="U46" s="385">
        <v>82</v>
      </c>
      <c r="V46" s="385">
        <v>82</v>
      </c>
      <c r="W46" s="590">
        <v>496</v>
      </c>
      <c r="X46" s="592">
        <v>0.58571428571428574</v>
      </c>
      <c r="Z46" s="1084" t="s">
        <v>365</v>
      </c>
      <c r="AA46" s="338" t="s">
        <v>369</v>
      </c>
      <c r="AB46" s="457">
        <v>140</v>
      </c>
      <c r="AC46" s="457">
        <v>141</v>
      </c>
      <c r="AD46" s="576">
        <v>1.0071428571428571</v>
      </c>
      <c r="AJ46" s="137"/>
    </row>
    <row r="47" spans="5:36" ht="12.75" customHeight="1">
      <c r="E47" s="1079"/>
      <c r="F47" s="338" t="s">
        <v>370</v>
      </c>
      <c r="G47" s="453">
        <v>40</v>
      </c>
      <c r="H47" s="563">
        <v>19</v>
      </c>
      <c r="J47" s="1076"/>
      <c r="K47" s="665" t="s">
        <v>377</v>
      </c>
      <c r="L47" s="452">
        <v>9</v>
      </c>
      <c r="M47" s="577">
        <v>0.26470588235294118</v>
      </c>
      <c r="N47" s="453">
        <v>25</v>
      </c>
      <c r="O47" s="577">
        <v>0.73529411764705888</v>
      </c>
      <c r="P47" s="453">
        <v>34</v>
      </c>
      <c r="R47" s="1082"/>
      <c r="S47" s="338" t="s">
        <v>370</v>
      </c>
      <c r="T47" s="457">
        <v>40</v>
      </c>
      <c r="U47" s="385">
        <v>6</v>
      </c>
      <c r="V47" s="385">
        <v>6</v>
      </c>
      <c r="W47" s="590">
        <v>50</v>
      </c>
      <c r="X47" s="592">
        <v>0.15</v>
      </c>
      <c r="Z47" s="1085"/>
      <c r="AA47" s="338" t="s">
        <v>370</v>
      </c>
      <c r="AB47" s="457">
        <v>40</v>
      </c>
      <c r="AC47" s="457">
        <v>19</v>
      </c>
      <c r="AD47" s="577">
        <v>0.47499999999999998</v>
      </c>
      <c r="AJ47" s="137"/>
    </row>
    <row r="48" spans="5:36" ht="12.75" customHeight="1">
      <c r="E48" s="1079"/>
      <c r="F48" s="338" t="s">
        <v>359</v>
      </c>
      <c r="G48" s="453">
        <v>30</v>
      </c>
      <c r="H48" s="563">
        <v>24</v>
      </c>
      <c r="J48" s="1076"/>
      <c r="K48" s="338" t="s">
        <v>370</v>
      </c>
      <c r="L48" s="452">
        <v>9</v>
      </c>
      <c r="M48" s="577">
        <v>0.25</v>
      </c>
      <c r="N48" s="453">
        <v>27</v>
      </c>
      <c r="O48" s="577">
        <v>0.75</v>
      </c>
      <c r="P48" s="453">
        <v>36</v>
      </c>
      <c r="R48" s="1082"/>
      <c r="S48" s="559" t="s">
        <v>820</v>
      </c>
      <c r="T48" s="521" t="s">
        <v>357</v>
      </c>
      <c r="U48" s="521" t="s">
        <v>386</v>
      </c>
      <c r="V48" s="521" t="s">
        <v>387</v>
      </c>
      <c r="W48" s="1089" t="s">
        <v>817</v>
      </c>
      <c r="X48" s="1089"/>
      <c r="Z48" s="1085"/>
      <c r="AA48" s="338" t="s">
        <v>359</v>
      </c>
      <c r="AB48" s="457">
        <v>30</v>
      </c>
      <c r="AC48" s="457">
        <v>24</v>
      </c>
      <c r="AD48" s="577">
        <v>0.8</v>
      </c>
      <c r="AJ48" s="137"/>
    </row>
    <row r="49" spans="5:36" ht="12.75" customHeight="1">
      <c r="E49" s="1079"/>
      <c r="F49" s="338" t="s">
        <v>360</v>
      </c>
      <c r="G49" s="453">
        <v>30</v>
      </c>
      <c r="H49" s="563">
        <v>23</v>
      </c>
      <c r="J49" s="1076"/>
      <c r="K49" s="338" t="s">
        <v>359</v>
      </c>
      <c r="L49" s="452">
        <v>21</v>
      </c>
      <c r="M49" s="576">
        <v>0.40384615384615385</v>
      </c>
      <c r="N49" s="453">
        <v>31</v>
      </c>
      <c r="O49" s="576">
        <v>0.59615384615384615</v>
      </c>
      <c r="P49" s="453">
        <v>52</v>
      </c>
      <c r="R49" s="1082"/>
      <c r="S49" s="338" t="s">
        <v>359</v>
      </c>
      <c r="T49" s="457">
        <v>30</v>
      </c>
      <c r="U49" s="385">
        <v>54</v>
      </c>
      <c r="V49" s="385">
        <v>49</v>
      </c>
      <c r="W49" s="1088">
        <v>1.8</v>
      </c>
      <c r="X49" s="1088"/>
      <c r="Z49" s="1085"/>
      <c r="AA49" s="338" t="s">
        <v>368</v>
      </c>
      <c r="AB49" s="457">
        <v>30</v>
      </c>
      <c r="AC49" s="457">
        <v>0</v>
      </c>
      <c r="AD49" s="577">
        <v>0</v>
      </c>
      <c r="AJ49" s="137"/>
    </row>
    <row r="50" spans="5:36" ht="12.75" customHeight="1" thickBot="1">
      <c r="E50" s="1079"/>
      <c r="F50" s="338" t="s">
        <v>372</v>
      </c>
      <c r="G50" s="566">
        <v>30</v>
      </c>
      <c r="H50" s="574">
        <v>21</v>
      </c>
      <c r="J50" s="1076"/>
      <c r="K50" s="338" t="s">
        <v>371</v>
      </c>
      <c r="L50" s="452">
        <v>21</v>
      </c>
      <c r="M50" s="576">
        <v>0.42857142857142855</v>
      </c>
      <c r="N50" s="453">
        <v>28</v>
      </c>
      <c r="O50" s="576">
        <v>0.5714285714285714</v>
      </c>
      <c r="P50" s="453">
        <v>49</v>
      </c>
      <c r="R50" s="1082"/>
      <c r="S50" s="338" t="s">
        <v>368</v>
      </c>
      <c r="T50" s="457">
        <v>30</v>
      </c>
      <c r="U50" s="385">
        <v>4</v>
      </c>
      <c r="V50" s="385">
        <v>3</v>
      </c>
      <c r="W50" s="1087">
        <v>0.13333333333333333</v>
      </c>
      <c r="X50" s="1087"/>
      <c r="Z50" s="1085"/>
      <c r="AA50" s="338" t="s">
        <v>371</v>
      </c>
      <c r="AB50" s="457">
        <v>30</v>
      </c>
      <c r="AC50" s="457">
        <v>23</v>
      </c>
      <c r="AD50" s="577">
        <v>0.76666666666666672</v>
      </c>
      <c r="AJ50" s="137"/>
    </row>
    <row r="51" spans="5:36" ht="12.75" customHeight="1" thickBot="1">
      <c r="E51" s="1080"/>
      <c r="F51" s="711" t="s">
        <v>382</v>
      </c>
      <c r="G51" s="568">
        <f>SUM(G46:G50)</f>
        <v>270</v>
      </c>
      <c r="H51" s="573">
        <f>SUM(H46:H50)</f>
        <v>231</v>
      </c>
      <c r="J51" s="1076"/>
      <c r="K51" s="338" t="s">
        <v>372</v>
      </c>
      <c r="L51" s="580">
        <v>25</v>
      </c>
      <c r="M51" s="586">
        <v>0.625</v>
      </c>
      <c r="N51" s="566">
        <v>15</v>
      </c>
      <c r="O51" s="586">
        <v>0.375</v>
      </c>
      <c r="P51" s="566">
        <v>40</v>
      </c>
      <c r="R51" s="1082"/>
      <c r="S51" s="338" t="s">
        <v>371</v>
      </c>
      <c r="T51" s="457">
        <v>30</v>
      </c>
      <c r="U51" s="385">
        <v>69</v>
      </c>
      <c r="V51" s="385">
        <v>58</v>
      </c>
      <c r="W51" s="1088">
        <v>2.2999999999999998</v>
      </c>
      <c r="X51" s="1088"/>
      <c r="Z51" s="1085"/>
      <c r="AA51" s="338" t="s">
        <v>372</v>
      </c>
      <c r="AB51" s="595">
        <v>30</v>
      </c>
      <c r="AC51" s="595">
        <v>21</v>
      </c>
      <c r="AD51" s="586">
        <v>0.7</v>
      </c>
      <c r="AJ51" s="137"/>
    </row>
    <row r="52" spans="5:36" s="107" customFormat="1" ht="12.75" customHeight="1">
      <c r="J52" s="1077"/>
      <c r="K52" s="711" t="s">
        <v>382</v>
      </c>
      <c r="L52" s="568">
        <f>SUM(L46:L51)</f>
        <v>345</v>
      </c>
      <c r="M52" s="585">
        <v>0.3881</v>
      </c>
      <c r="N52" s="568">
        <f>SUM(N46:N51)</f>
        <v>544</v>
      </c>
      <c r="O52" s="585">
        <v>0.6119</v>
      </c>
      <c r="P52" s="568">
        <f>SUM(P46:P51)</f>
        <v>889</v>
      </c>
      <c r="R52" s="1083"/>
      <c r="S52" s="338" t="s">
        <v>372</v>
      </c>
      <c r="T52" s="457">
        <v>30</v>
      </c>
      <c r="U52" s="385">
        <v>32</v>
      </c>
      <c r="V52" s="385">
        <v>32</v>
      </c>
      <c r="W52" s="1088">
        <v>1.0666666666666667</v>
      </c>
      <c r="X52" s="1088"/>
      <c r="Z52" s="1086"/>
      <c r="AA52" s="798" t="s">
        <v>382</v>
      </c>
      <c r="AB52" s="597">
        <f>SUM(AB46:AB51)</f>
        <v>300</v>
      </c>
      <c r="AC52" s="597">
        <f>SUM(AC46:AC51)</f>
        <v>228</v>
      </c>
      <c r="AD52" s="602">
        <f>AC52/AB52</f>
        <v>0.76</v>
      </c>
      <c r="AG52" s="111"/>
      <c r="AH52" s="100"/>
      <c r="AJ52" s="137"/>
    </row>
    <row r="53" spans="5:36" ht="12.75" customHeight="1">
      <c r="E53" s="1078" t="s">
        <v>366</v>
      </c>
      <c r="F53" s="338" t="s">
        <v>369</v>
      </c>
      <c r="G53" s="453">
        <v>140</v>
      </c>
      <c r="H53" s="563">
        <v>141</v>
      </c>
      <c r="AJ53" s="137"/>
    </row>
    <row r="54" spans="5:36" ht="12.75" customHeight="1">
      <c r="E54" s="1079"/>
      <c r="F54" s="338" t="s">
        <v>370</v>
      </c>
      <c r="G54" s="453">
        <v>40</v>
      </c>
      <c r="H54" s="563">
        <v>0</v>
      </c>
      <c r="J54" s="1075" t="s">
        <v>366</v>
      </c>
      <c r="K54" s="338" t="s">
        <v>369</v>
      </c>
      <c r="L54" s="452">
        <v>257</v>
      </c>
      <c r="M54" s="577">
        <v>0.38821752265861026</v>
      </c>
      <c r="N54" s="453">
        <v>405</v>
      </c>
      <c r="O54" s="577">
        <v>0.61178247734138969</v>
      </c>
      <c r="P54" s="453">
        <v>662</v>
      </c>
      <c r="R54" s="1081" t="s">
        <v>366</v>
      </c>
      <c r="S54" s="338" t="s">
        <v>369</v>
      </c>
      <c r="T54" s="457">
        <v>140</v>
      </c>
      <c r="U54" s="385">
        <v>87</v>
      </c>
      <c r="V54" s="385">
        <v>87</v>
      </c>
      <c r="W54" s="590">
        <v>419</v>
      </c>
      <c r="X54" s="592">
        <v>0.62142857142857144</v>
      </c>
      <c r="Z54" s="1084" t="s">
        <v>366</v>
      </c>
      <c r="AA54" s="338" t="s">
        <v>369</v>
      </c>
      <c r="AB54" s="457">
        <v>140</v>
      </c>
      <c r="AC54" s="457">
        <v>130</v>
      </c>
      <c r="AD54" s="576">
        <v>0.9285714285714286</v>
      </c>
      <c r="AJ54" s="137"/>
    </row>
    <row r="55" spans="5:36" ht="12.75" customHeight="1">
      <c r="E55" s="1079"/>
      <c r="F55" s="338" t="s">
        <v>359</v>
      </c>
      <c r="G55" s="453">
        <v>30</v>
      </c>
      <c r="H55" s="562">
        <v>28</v>
      </c>
      <c r="J55" s="1076"/>
      <c r="K55" s="665" t="s">
        <v>377</v>
      </c>
      <c r="L55" s="452">
        <v>5</v>
      </c>
      <c r="M55" s="577">
        <v>0.17857142857142858</v>
      </c>
      <c r="N55" s="453">
        <v>23</v>
      </c>
      <c r="O55" s="577">
        <v>0.8214285714285714</v>
      </c>
      <c r="P55" s="453">
        <v>28</v>
      </c>
      <c r="R55" s="1082"/>
      <c r="S55" s="338" t="s">
        <v>370</v>
      </c>
      <c r="T55" s="457">
        <v>40</v>
      </c>
      <c r="U55" s="385">
        <v>0</v>
      </c>
      <c r="V55" s="385">
        <v>0</v>
      </c>
      <c r="W55" s="590">
        <v>0</v>
      </c>
      <c r="X55" s="592">
        <v>0</v>
      </c>
      <c r="Z55" s="1085"/>
      <c r="AA55" s="338" t="s">
        <v>370</v>
      </c>
      <c r="AB55" s="457">
        <v>40</v>
      </c>
      <c r="AC55" s="457">
        <v>0</v>
      </c>
      <c r="AD55" s="577">
        <v>0</v>
      </c>
      <c r="AJ55" s="137"/>
    </row>
    <row r="56" spans="5:36" ht="12.75" customHeight="1">
      <c r="E56" s="1079"/>
      <c r="F56" s="338" t="s">
        <v>371</v>
      </c>
      <c r="G56" s="453">
        <v>30</v>
      </c>
      <c r="H56" s="562">
        <v>25</v>
      </c>
      <c r="J56" s="1076"/>
      <c r="K56" s="338" t="s">
        <v>370</v>
      </c>
      <c r="L56" s="452">
        <v>4</v>
      </c>
      <c r="M56" s="577">
        <v>0.15384615384615385</v>
      </c>
      <c r="N56" s="453">
        <v>22</v>
      </c>
      <c r="O56" s="577">
        <v>0.84615384615384615</v>
      </c>
      <c r="P56" s="453">
        <v>26</v>
      </c>
      <c r="R56" s="1082"/>
      <c r="S56" s="559" t="s">
        <v>820</v>
      </c>
      <c r="T56" s="521" t="s">
        <v>357</v>
      </c>
      <c r="U56" s="521" t="s">
        <v>386</v>
      </c>
      <c r="V56" s="521" t="s">
        <v>387</v>
      </c>
      <c r="W56" s="1089" t="s">
        <v>817</v>
      </c>
      <c r="X56" s="1089"/>
      <c r="Z56" s="1085"/>
      <c r="AA56" s="338" t="s">
        <v>359</v>
      </c>
      <c r="AB56" s="457">
        <v>30</v>
      </c>
      <c r="AC56" s="457">
        <v>28</v>
      </c>
      <c r="AD56" s="576">
        <v>0.93333333333333335</v>
      </c>
      <c r="AJ56" s="137"/>
    </row>
    <row r="57" spans="5:36" ht="12.75" customHeight="1" thickBot="1">
      <c r="E57" s="1079"/>
      <c r="F57" s="338" t="s">
        <v>372</v>
      </c>
      <c r="G57" s="566">
        <v>30</v>
      </c>
      <c r="H57" s="574">
        <v>19</v>
      </c>
      <c r="J57" s="1076"/>
      <c r="K57" s="665" t="s">
        <v>378</v>
      </c>
      <c r="L57" s="452">
        <v>1</v>
      </c>
      <c r="M57" s="577">
        <v>0.25</v>
      </c>
      <c r="N57" s="453">
        <v>3</v>
      </c>
      <c r="O57" s="577">
        <v>0.75</v>
      </c>
      <c r="P57" s="453">
        <v>4</v>
      </c>
      <c r="R57" s="1082"/>
      <c r="S57" s="338" t="s">
        <v>359</v>
      </c>
      <c r="T57" s="457">
        <v>30</v>
      </c>
      <c r="U57" s="385">
        <v>44</v>
      </c>
      <c r="V57" s="385">
        <v>44</v>
      </c>
      <c r="W57" s="1088">
        <v>1.4666666666666666</v>
      </c>
      <c r="X57" s="1088"/>
      <c r="Z57" s="1085"/>
      <c r="AA57" s="338" t="s">
        <v>371</v>
      </c>
      <c r="AB57" s="457">
        <v>30</v>
      </c>
      <c r="AC57" s="457">
        <v>25</v>
      </c>
      <c r="AD57" s="577">
        <v>0.83333333333333337</v>
      </c>
      <c r="AJ57" s="137"/>
    </row>
    <row r="58" spans="5:36" ht="12.75" customHeight="1" thickBot="1">
      <c r="E58" s="1080"/>
      <c r="F58" s="711" t="s">
        <v>382</v>
      </c>
      <c r="G58" s="568">
        <f>SUM(G53:G57)</f>
        <v>270</v>
      </c>
      <c r="H58" s="575">
        <f>SUM(H53:H57)</f>
        <v>213</v>
      </c>
      <c r="J58" s="1076"/>
      <c r="K58" s="338" t="s">
        <v>359</v>
      </c>
      <c r="L58" s="452">
        <v>21</v>
      </c>
      <c r="M58" s="576">
        <v>0.42</v>
      </c>
      <c r="N58" s="453">
        <v>29</v>
      </c>
      <c r="O58" s="576">
        <v>0.57999999999999996</v>
      </c>
      <c r="P58" s="453">
        <v>50</v>
      </c>
      <c r="R58" s="1082"/>
      <c r="S58" s="338" t="s">
        <v>371</v>
      </c>
      <c r="T58" s="457">
        <v>30</v>
      </c>
      <c r="U58" s="385">
        <v>55</v>
      </c>
      <c r="V58" s="385">
        <v>53</v>
      </c>
      <c r="W58" s="1088">
        <v>1.8333333333333333</v>
      </c>
      <c r="X58" s="1088"/>
      <c r="Z58" s="1085"/>
      <c r="AA58" s="338" t="s">
        <v>372</v>
      </c>
      <c r="AB58" s="595">
        <v>30</v>
      </c>
      <c r="AC58" s="595">
        <v>19</v>
      </c>
      <c r="AD58" s="586">
        <v>0.6333333333333333</v>
      </c>
      <c r="AJ58" s="137"/>
    </row>
    <row r="59" spans="5:36" ht="12.75" customHeight="1">
      <c r="J59" s="1076"/>
      <c r="K59" s="338" t="s">
        <v>371</v>
      </c>
      <c r="L59" s="452">
        <v>23</v>
      </c>
      <c r="M59" s="576">
        <v>0.44230769230769229</v>
      </c>
      <c r="N59" s="453">
        <v>29</v>
      </c>
      <c r="O59" s="576">
        <v>0.55769230769230771</v>
      </c>
      <c r="P59" s="453">
        <v>52</v>
      </c>
      <c r="R59" s="1083"/>
      <c r="S59" s="338" t="s">
        <v>372</v>
      </c>
      <c r="T59" s="457">
        <v>30</v>
      </c>
      <c r="U59" s="385">
        <v>39</v>
      </c>
      <c r="V59" s="385">
        <v>39</v>
      </c>
      <c r="W59" s="1088">
        <v>1.3</v>
      </c>
      <c r="X59" s="1088"/>
      <c r="Z59" s="1086"/>
      <c r="AA59" s="798" t="s">
        <v>382</v>
      </c>
      <c r="AB59" s="599">
        <f>SUM(AB54:AB58)</f>
        <v>270</v>
      </c>
      <c r="AC59" s="599">
        <f>SUM(AC54:AC58)</f>
        <v>202</v>
      </c>
      <c r="AD59" s="602">
        <f>AC59/AB59</f>
        <v>0.74814814814814812</v>
      </c>
      <c r="AJ59" s="137"/>
    </row>
    <row r="60" spans="5:36" ht="12.75" customHeight="1" thickBot="1">
      <c r="J60" s="1076"/>
      <c r="K60" s="338" t="s">
        <v>372</v>
      </c>
      <c r="L60" s="580">
        <v>17</v>
      </c>
      <c r="M60" s="586">
        <v>0.36956521739130432</v>
      </c>
      <c r="N60" s="566">
        <v>29</v>
      </c>
      <c r="O60" s="586">
        <v>0.63043478260869568</v>
      </c>
      <c r="P60" s="566">
        <v>46</v>
      </c>
      <c r="R60" s="399"/>
      <c r="S60" s="197"/>
      <c r="T60" s="522"/>
      <c r="U60" s="522"/>
      <c r="V60" s="522"/>
      <c r="W60" s="525"/>
      <c r="X60" s="525"/>
      <c r="AJ60" s="137"/>
    </row>
    <row r="61" spans="5:36" ht="12.75" customHeight="1">
      <c r="J61" s="1077"/>
      <c r="K61" s="711" t="s">
        <v>382</v>
      </c>
      <c r="L61" s="583">
        <f>SUM(L54:L60)</f>
        <v>328</v>
      </c>
      <c r="M61" s="585">
        <v>0.37790000000000001</v>
      </c>
      <c r="N61" s="583">
        <f>SUM(N54:N60)</f>
        <v>540</v>
      </c>
      <c r="O61" s="585">
        <v>0.62209999999999999</v>
      </c>
      <c r="P61" s="583">
        <f>SUM(P54:P60)</f>
        <v>868</v>
      </c>
      <c r="R61" s="399"/>
      <c r="S61" s="197"/>
      <c r="T61" s="522"/>
      <c r="U61" s="522"/>
      <c r="V61" s="522"/>
      <c r="W61" s="525"/>
      <c r="X61" s="525"/>
      <c r="AJ61" s="137"/>
    </row>
    <row r="62" spans="5:36" ht="12.75" customHeight="1">
      <c r="R62" s="115"/>
      <c r="S62" s="115"/>
      <c r="T62" s="104"/>
      <c r="U62" s="104"/>
      <c r="V62" s="104"/>
      <c r="W62" s="104"/>
      <c r="X62" s="104"/>
      <c r="AJ62" s="137"/>
    </row>
    <row r="63" spans="5:36" ht="12.75" customHeight="1">
      <c r="R63" s="211"/>
      <c r="S63" s="524"/>
      <c r="T63" s="118"/>
      <c r="U63" s="118"/>
      <c r="V63" s="118"/>
      <c r="W63" s="526"/>
      <c r="X63" s="526"/>
      <c r="AJ63" s="137"/>
    </row>
    <row r="64" spans="5:36" ht="12.75" customHeight="1">
      <c r="R64" s="383"/>
      <c r="S64" s="197"/>
      <c r="T64" s="522"/>
      <c r="U64" s="522"/>
      <c r="V64" s="522"/>
      <c r="W64" s="525"/>
      <c r="X64" s="525"/>
      <c r="AJ64" s="137"/>
    </row>
    <row r="65" spans="18:36" ht="12.75" customHeight="1">
      <c r="R65" s="383"/>
      <c r="S65" s="197"/>
      <c r="T65" s="522"/>
      <c r="U65" s="522"/>
      <c r="V65" s="522"/>
      <c r="W65" s="525"/>
      <c r="X65" s="525"/>
      <c r="AJ65" s="137"/>
    </row>
    <row r="66" spans="18:36" ht="12.75" customHeight="1">
      <c r="R66" s="383"/>
      <c r="S66" s="197"/>
      <c r="T66" s="522"/>
      <c r="U66" s="522"/>
      <c r="V66" s="522"/>
      <c r="W66" s="525"/>
      <c r="X66" s="525"/>
      <c r="AJ66" s="137"/>
    </row>
    <row r="67" spans="18:36" ht="12.75" customHeight="1">
      <c r="R67" s="399"/>
      <c r="S67" s="356"/>
      <c r="T67" s="456"/>
      <c r="U67" s="456"/>
      <c r="V67" s="456"/>
      <c r="W67" s="527"/>
      <c r="X67" s="527"/>
      <c r="AJ67" s="137"/>
    </row>
    <row r="68" spans="18:36" ht="12.75" customHeight="1">
      <c r="X68" s="100"/>
      <c r="AJ68" s="137"/>
    </row>
    <row r="69" spans="18:36" ht="12.75" customHeight="1">
      <c r="AJ69" s="137"/>
    </row>
    <row r="70" spans="18:36" ht="12.75" customHeight="1">
      <c r="AJ70" s="137"/>
    </row>
    <row r="71" spans="18:36" ht="12.75" customHeight="1">
      <c r="AJ71" s="137"/>
    </row>
    <row r="72" spans="18:36" ht="12.75" customHeight="1">
      <c r="AJ72" s="137"/>
    </row>
    <row r="73" spans="18:36" ht="12.75" customHeight="1">
      <c r="AJ73" s="137"/>
    </row>
    <row r="74" spans="18:36" ht="12.75" customHeight="1">
      <c r="R74" s="399"/>
      <c r="S74" s="356"/>
      <c r="T74" s="456"/>
      <c r="U74" s="456"/>
      <c r="V74" s="456"/>
      <c r="W74" s="1090"/>
      <c r="X74" s="1090"/>
      <c r="AJ74" s="137"/>
    </row>
    <row r="75" spans="18:36" ht="12.75" customHeight="1">
      <c r="X75" s="100"/>
      <c r="AJ75" s="137"/>
    </row>
    <row r="76" spans="18:36" ht="12.75" customHeight="1">
      <c r="AJ76" s="137"/>
    </row>
    <row r="77" spans="18:36" ht="12.75" customHeight="1">
      <c r="AJ77" s="137"/>
    </row>
    <row r="78" spans="18:36" ht="12.75" customHeight="1">
      <c r="AJ78" s="137"/>
    </row>
    <row r="79" spans="18:36" ht="12.75" customHeight="1">
      <c r="AJ79" s="137"/>
    </row>
    <row r="80" spans="18:36" ht="12.75" customHeight="1">
      <c r="R80" s="383"/>
      <c r="S80" s="356"/>
      <c r="T80" s="456"/>
      <c r="U80" s="456"/>
      <c r="V80" s="456"/>
      <c r="W80" s="1090"/>
      <c r="X80" s="1090"/>
      <c r="AJ80" s="137"/>
    </row>
    <row r="81" spans="18:36" ht="12.75" customHeight="1">
      <c r="R81" s="115"/>
      <c r="S81" s="115"/>
      <c r="T81" s="104"/>
      <c r="U81" s="104"/>
      <c r="V81" s="104"/>
      <c r="W81" s="104"/>
      <c r="X81" s="104"/>
      <c r="AJ81" s="137"/>
    </row>
    <row r="82" spans="18:36" ht="12.75" customHeight="1">
      <c r="AJ82" s="137"/>
    </row>
    <row r="83" spans="18:36" ht="12.75" customHeight="1">
      <c r="AJ83" s="137"/>
    </row>
    <row r="84" spans="18:36" ht="12.75" customHeight="1">
      <c r="AJ84" s="137"/>
    </row>
    <row r="85" spans="18:36" ht="12.75" customHeight="1">
      <c r="AJ85" s="137"/>
    </row>
    <row r="86" spans="18:36" ht="12.75" customHeight="1">
      <c r="AJ86" s="137"/>
    </row>
    <row r="87" spans="18:36" ht="12.75" customHeight="1">
      <c r="AJ87" s="137"/>
    </row>
    <row r="88" spans="18:36" ht="12.75" customHeight="1">
      <c r="AJ88" s="137"/>
    </row>
    <row r="89" spans="18:36" ht="12.75" customHeight="1">
      <c r="AJ89" s="137"/>
    </row>
    <row r="90" spans="18:36" ht="12.75" customHeight="1">
      <c r="AJ90" s="137"/>
    </row>
    <row r="91" spans="18:36" ht="12.75" customHeight="1">
      <c r="AJ91" s="137"/>
    </row>
    <row r="92" spans="18:36" ht="12.75" customHeight="1">
      <c r="AJ92" s="137"/>
    </row>
    <row r="93" spans="18:36" ht="12.75" customHeight="1">
      <c r="AJ93" s="137"/>
    </row>
    <row r="94" spans="18:36" ht="12.75" customHeight="1">
      <c r="AJ94" s="137"/>
    </row>
    <row r="95" spans="18:36" ht="12.75" customHeight="1">
      <c r="AJ95" s="137"/>
    </row>
    <row r="96" spans="18:36" ht="12.75" customHeight="1">
      <c r="AJ96" s="137"/>
    </row>
    <row r="97" spans="36:36" ht="12.75" customHeight="1">
      <c r="AJ97" s="137"/>
    </row>
    <row r="98" spans="36:36" ht="12.75" customHeight="1">
      <c r="AJ98" s="137"/>
    </row>
    <row r="99" spans="36:36" ht="12.75" customHeight="1">
      <c r="AJ99" s="137"/>
    </row>
    <row r="100" spans="36:36" ht="12.75" customHeight="1">
      <c r="AJ100" s="137"/>
    </row>
    <row r="101" spans="36:36" ht="12.75" customHeight="1">
      <c r="AJ101" s="137"/>
    </row>
    <row r="102" spans="36:36" ht="12.75" customHeight="1">
      <c r="AJ102" s="137"/>
    </row>
    <row r="103" spans="36:36" ht="12.75" customHeight="1">
      <c r="AJ103" s="137"/>
    </row>
    <row r="104" spans="36:36" ht="12.75" customHeight="1">
      <c r="AJ104" s="137"/>
    </row>
    <row r="105" spans="36:36" ht="12.75" customHeight="1">
      <c r="AJ105" s="137"/>
    </row>
    <row r="106" spans="36:36" ht="12.75" customHeight="1">
      <c r="AJ106" s="137"/>
    </row>
    <row r="107" spans="36:36" ht="12.75" customHeight="1">
      <c r="AJ107" s="137"/>
    </row>
    <row r="108" spans="36:36" ht="12.75" customHeight="1">
      <c r="AJ108" s="137"/>
    </row>
    <row r="109" spans="36:36" ht="12.75" customHeight="1">
      <c r="AJ109" s="137"/>
    </row>
    <row r="110" spans="36:36" ht="12.75" customHeight="1">
      <c r="AJ110" s="137"/>
    </row>
    <row r="111" spans="36:36" ht="12.75" customHeight="1">
      <c r="AJ111" s="137"/>
    </row>
    <row r="112" spans="36:36" ht="12.75" customHeight="1">
      <c r="AJ112" s="137"/>
    </row>
    <row r="113" spans="36:36" ht="12.75" customHeight="1">
      <c r="AJ113" s="137"/>
    </row>
    <row r="114" spans="36:36" ht="12.75" customHeight="1">
      <c r="AJ114" s="137"/>
    </row>
    <row r="115" spans="36:36" ht="12.75" customHeight="1">
      <c r="AJ115" s="137"/>
    </row>
    <row r="116" spans="36:36" ht="12.75" customHeight="1">
      <c r="AJ116" s="137"/>
    </row>
    <row r="117" spans="36:36" ht="12.75" customHeight="1">
      <c r="AJ117" s="137"/>
    </row>
    <row r="118" spans="36:36" ht="12.75" customHeight="1">
      <c r="AJ118" s="137"/>
    </row>
    <row r="119" spans="36:36" ht="12.75" customHeight="1">
      <c r="AJ119" s="137"/>
    </row>
    <row r="120" spans="36:36" ht="12.75" customHeight="1">
      <c r="AJ120" s="137"/>
    </row>
    <row r="121" spans="36:36" ht="12.75" customHeight="1">
      <c r="AJ121" s="137"/>
    </row>
    <row r="122" spans="36:36" ht="12.75" customHeight="1">
      <c r="AJ122" s="137"/>
    </row>
    <row r="123" spans="36:36" ht="12.75" customHeight="1">
      <c r="AJ123" s="137"/>
    </row>
    <row r="124" spans="36:36" ht="12.75" customHeight="1">
      <c r="AJ124" s="137"/>
    </row>
    <row r="125" spans="36:36" ht="12.75" customHeight="1">
      <c r="AJ125" s="137"/>
    </row>
    <row r="126" spans="36:36" ht="12.75" customHeight="1">
      <c r="AJ126" s="137"/>
    </row>
    <row r="127" spans="36:36" ht="12.75" customHeight="1">
      <c r="AJ127" s="137"/>
    </row>
    <row r="128" spans="36:36" ht="12.75" customHeight="1">
      <c r="AJ128" s="137"/>
    </row>
    <row r="129" spans="36:36" ht="12.75" customHeight="1">
      <c r="AJ129" s="137"/>
    </row>
    <row r="130" spans="36:36" ht="12.75" customHeight="1">
      <c r="AJ130" s="137"/>
    </row>
    <row r="131" spans="36:36" ht="12.75" customHeight="1">
      <c r="AJ131" s="137"/>
    </row>
    <row r="132" spans="36:36" ht="12.75" customHeight="1">
      <c r="AJ132" s="137"/>
    </row>
    <row r="133" spans="36:36" ht="12.75" customHeight="1">
      <c r="AJ133" s="137"/>
    </row>
    <row r="134" spans="36:36" ht="12.75" customHeight="1">
      <c r="AJ134" s="137"/>
    </row>
    <row r="135" spans="36:36" ht="12.75" customHeight="1">
      <c r="AJ135" s="137"/>
    </row>
    <row r="136" spans="36:36" ht="12.75" customHeight="1">
      <c r="AJ136" s="137"/>
    </row>
    <row r="137" spans="36:36" ht="12.75" customHeight="1">
      <c r="AJ137" s="137"/>
    </row>
    <row r="138" spans="36:36" ht="12.75" customHeight="1">
      <c r="AJ138" s="137"/>
    </row>
    <row r="139" spans="36:36" ht="12.75" customHeight="1">
      <c r="AJ139" s="137"/>
    </row>
    <row r="140" spans="36:36" ht="12.75" customHeight="1">
      <c r="AJ140" s="137"/>
    </row>
    <row r="141" spans="36:36" ht="12.75" customHeight="1">
      <c r="AJ141" s="137"/>
    </row>
    <row r="142" spans="36:36" ht="12.75" customHeight="1">
      <c r="AJ142" s="137"/>
    </row>
    <row r="143" spans="36:36" ht="12.75" customHeight="1">
      <c r="AJ143" s="137"/>
    </row>
    <row r="144" spans="36:36" ht="12.75" customHeight="1">
      <c r="AJ144" s="137"/>
    </row>
    <row r="145" spans="36:36" ht="12.75" customHeight="1">
      <c r="AJ145" s="137"/>
    </row>
    <row r="146" spans="36:36" ht="12.75" customHeight="1">
      <c r="AJ146" s="137"/>
    </row>
    <row r="147" spans="36:36" ht="12.75" customHeight="1">
      <c r="AJ147" s="137"/>
    </row>
    <row r="148" spans="36:36" ht="12.75" customHeight="1">
      <c r="AJ148" s="137"/>
    </row>
    <row r="149" spans="36:36" ht="12.75" customHeight="1">
      <c r="AJ149" s="137"/>
    </row>
    <row r="150" spans="36:36" ht="12.75" customHeight="1">
      <c r="AJ150" s="137"/>
    </row>
    <row r="151" spans="36:36" ht="12.75" customHeight="1">
      <c r="AJ151" s="137"/>
    </row>
    <row r="152" spans="36:36" ht="12.75" customHeight="1">
      <c r="AJ152" s="137"/>
    </row>
    <row r="153" spans="36:36" ht="12.75" customHeight="1">
      <c r="AJ153" s="137"/>
    </row>
    <row r="154" spans="36:36" ht="12.75" customHeight="1">
      <c r="AJ154" s="137"/>
    </row>
    <row r="155" spans="36:36" ht="12.75" customHeight="1">
      <c r="AJ155" s="137"/>
    </row>
    <row r="156" spans="36:36" ht="12.75" customHeight="1">
      <c r="AJ156" s="137"/>
    </row>
    <row r="157" spans="36:36" ht="12.75" customHeight="1">
      <c r="AJ157" s="137"/>
    </row>
    <row r="158" spans="36:36" ht="12.75" customHeight="1">
      <c r="AJ158" s="137"/>
    </row>
    <row r="159" spans="36:36" ht="12.75" customHeight="1">
      <c r="AJ159" s="137"/>
    </row>
    <row r="160" spans="36:36" ht="12.75" customHeight="1">
      <c r="AJ160" s="137"/>
    </row>
    <row r="161" spans="36:36" ht="12.75" customHeight="1">
      <c r="AJ161" s="137"/>
    </row>
    <row r="162" spans="36:36" ht="12.75" customHeight="1">
      <c r="AJ162" s="137"/>
    </row>
    <row r="163" spans="36:36" ht="12.75" customHeight="1">
      <c r="AJ163" s="137"/>
    </row>
    <row r="164" spans="36:36" ht="12.75" customHeight="1">
      <c r="AJ164" s="137"/>
    </row>
    <row r="165" spans="36:36" ht="12.75" customHeight="1">
      <c r="AJ165" s="137"/>
    </row>
    <row r="166" spans="36:36" ht="12.75" customHeight="1">
      <c r="AJ166" s="137"/>
    </row>
    <row r="167" spans="36:36" ht="12.75" customHeight="1">
      <c r="AJ167" s="137"/>
    </row>
    <row r="168" spans="36:36" ht="12.75" customHeight="1">
      <c r="AJ168" s="137"/>
    </row>
    <row r="169" spans="36:36" ht="12.75" customHeight="1">
      <c r="AJ169" s="137"/>
    </row>
    <row r="170" spans="36:36" ht="12.75" customHeight="1">
      <c r="AJ170" s="137"/>
    </row>
    <row r="171" spans="36:36" ht="12.75" customHeight="1">
      <c r="AJ171" s="137"/>
    </row>
    <row r="172" spans="36:36" ht="12.75" customHeight="1">
      <c r="AJ172" s="137"/>
    </row>
    <row r="173" spans="36:36" ht="12.75" customHeight="1">
      <c r="AJ173" s="137"/>
    </row>
    <row r="174" spans="36:36" ht="12.75" customHeight="1">
      <c r="AJ174" s="137"/>
    </row>
    <row r="175" spans="36:36" ht="12.75" customHeight="1">
      <c r="AJ175" s="137"/>
    </row>
    <row r="176" spans="36:36" ht="12.75" customHeight="1">
      <c r="AJ176" s="137"/>
    </row>
    <row r="177" spans="36:36" ht="12.75" customHeight="1">
      <c r="AJ177" s="137"/>
    </row>
    <row r="178" spans="36:36" ht="12.75" customHeight="1">
      <c r="AJ178" s="137"/>
    </row>
    <row r="179" spans="36:36" ht="12.75" customHeight="1">
      <c r="AJ179" s="137"/>
    </row>
    <row r="180" spans="36:36" ht="12.75" customHeight="1">
      <c r="AJ180" s="137"/>
    </row>
    <row r="181" spans="36:36" ht="12.75" customHeight="1">
      <c r="AJ181" s="137"/>
    </row>
    <row r="182" spans="36:36" ht="12.75" customHeight="1">
      <c r="AJ182" s="137"/>
    </row>
    <row r="183" spans="36:36" ht="12.75" customHeight="1">
      <c r="AJ183" s="137"/>
    </row>
    <row r="184" spans="36:36" ht="12.75" customHeight="1">
      <c r="AJ184" s="137"/>
    </row>
    <row r="185" spans="36:36" ht="12.75" customHeight="1">
      <c r="AJ185" s="137"/>
    </row>
    <row r="186" spans="36:36" ht="12.75" customHeight="1">
      <c r="AJ186" s="137"/>
    </row>
    <row r="187" spans="36:36" ht="12.75" customHeight="1">
      <c r="AJ187" s="137"/>
    </row>
    <row r="188" spans="36:36" ht="12.75" customHeight="1">
      <c r="AJ188" s="137"/>
    </row>
    <row r="189" spans="36:36" ht="12.75" customHeight="1">
      <c r="AJ189" s="137"/>
    </row>
    <row r="190" spans="36:36" ht="12.75" customHeight="1">
      <c r="AJ190" s="137"/>
    </row>
    <row r="191" spans="36:36" ht="12.75" customHeight="1">
      <c r="AJ191" s="137"/>
    </row>
    <row r="192" spans="36:36" ht="12.75" customHeight="1">
      <c r="AJ192" s="137"/>
    </row>
    <row r="193" spans="36:36" ht="12.75" customHeight="1">
      <c r="AJ193" s="137"/>
    </row>
    <row r="194" spans="36:36" ht="12.75" customHeight="1">
      <c r="AJ194" s="137"/>
    </row>
    <row r="195" spans="36:36" ht="12.75" customHeight="1">
      <c r="AJ195" s="137"/>
    </row>
    <row r="196" spans="36:36" ht="12.75" customHeight="1">
      <c r="AJ196" s="137"/>
    </row>
    <row r="197" spans="36:36" ht="12.75" customHeight="1">
      <c r="AJ197" s="137"/>
    </row>
    <row r="198" spans="36:36" ht="12.75" customHeight="1">
      <c r="AJ198" s="137"/>
    </row>
    <row r="199" spans="36:36" ht="12.75" customHeight="1">
      <c r="AJ199" s="137"/>
    </row>
    <row r="200" spans="36:36" ht="12.75" customHeight="1">
      <c r="AJ200" s="137"/>
    </row>
    <row r="201" spans="36:36" ht="12.75" customHeight="1">
      <c r="AJ201" s="137"/>
    </row>
    <row r="202" spans="36:36" ht="12.75" customHeight="1">
      <c r="AJ202" s="137"/>
    </row>
    <row r="203" spans="36:36" ht="12.75" customHeight="1">
      <c r="AJ203" s="137"/>
    </row>
    <row r="204" spans="36:36" ht="12.75" customHeight="1">
      <c r="AJ204" s="137"/>
    </row>
    <row r="205" spans="36:36" ht="12.75" customHeight="1">
      <c r="AJ205" s="137"/>
    </row>
    <row r="206" spans="36:36" ht="12.75" customHeight="1">
      <c r="AJ206" s="137"/>
    </row>
    <row r="207" spans="36:36" ht="12.75" customHeight="1">
      <c r="AJ207" s="137"/>
    </row>
    <row r="208" spans="36:36" ht="12.75" customHeight="1">
      <c r="AJ208" s="137"/>
    </row>
    <row r="209" spans="36:36" ht="12.75" customHeight="1">
      <c r="AJ209" s="137"/>
    </row>
    <row r="210" spans="36:36" ht="12.75" customHeight="1">
      <c r="AJ210" s="137"/>
    </row>
    <row r="211" spans="36:36" ht="12.75" customHeight="1">
      <c r="AJ211" s="137"/>
    </row>
    <row r="212" spans="36:36" ht="12.75" customHeight="1">
      <c r="AJ212" s="137"/>
    </row>
    <row r="213" spans="36:36" ht="12.75" customHeight="1">
      <c r="AJ213" s="137"/>
    </row>
    <row r="214" spans="36:36" ht="12.75" customHeight="1">
      <c r="AJ214" s="137"/>
    </row>
    <row r="215" spans="36:36" ht="12.75" customHeight="1">
      <c r="AJ215" s="137"/>
    </row>
    <row r="216" spans="36:36" ht="12.75" customHeight="1">
      <c r="AJ216" s="137"/>
    </row>
    <row r="217" spans="36:36" ht="12.75" customHeight="1">
      <c r="AJ217" s="137"/>
    </row>
    <row r="218" spans="36:36" ht="12.75" customHeight="1">
      <c r="AJ218" s="137"/>
    </row>
    <row r="219" spans="36:36" ht="12.75" customHeight="1">
      <c r="AJ219" s="137"/>
    </row>
    <row r="220" spans="36:36" ht="12.75" customHeight="1">
      <c r="AJ220" s="137"/>
    </row>
    <row r="221" spans="36:36" ht="12.75" customHeight="1">
      <c r="AJ221" s="137"/>
    </row>
    <row r="222" spans="36:36" ht="12.75" customHeight="1">
      <c r="AJ222" s="137"/>
    </row>
    <row r="223" spans="36:36" ht="12.75" customHeight="1">
      <c r="AJ223" s="137"/>
    </row>
    <row r="224" spans="36:36" ht="12.75" customHeight="1">
      <c r="AJ224" s="137"/>
    </row>
    <row r="225" spans="36:36" ht="12.75" customHeight="1">
      <c r="AJ225" s="137"/>
    </row>
    <row r="226" spans="36:36" ht="12.75" customHeight="1">
      <c r="AJ226" s="137"/>
    </row>
    <row r="227" spans="36:36" ht="12.75" customHeight="1">
      <c r="AJ227" s="137"/>
    </row>
    <row r="228" spans="36:36" ht="12.75" customHeight="1">
      <c r="AJ228" s="137"/>
    </row>
    <row r="229" spans="36:36" ht="12.75" customHeight="1">
      <c r="AJ229" s="137"/>
    </row>
    <row r="230" spans="36:36" ht="12.75" customHeight="1">
      <c r="AJ230" s="137"/>
    </row>
    <row r="231" spans="36:36" ht="12.75" customHeight="1">
      <c r="AJ231" s="137"/>
    </row>
    <row r="232" spans="36:36" ht="12.75" customHeight="1">
      <c r="AJ232" s="137"/>
    </row>
    <row r="233" spans="36:36" ht="12.75" customHeight="1">
      <c r="AJ233" s="137"/>
    </row>
    <row r="234" spans="36:36" ht="12.75" customHeight="1">
      <c r="AJ234" s="137"/>
    </row>
    <row r="235" spans="36:36" ht="12.75" customHeight="1">
      <c r="AJ235" s="137"/>
    </row>
    <row r="236" spans="36:36" ht="12.75" customHeight="1">
      <c r="AJ236" s="137"/>
    </row>
    <row r="237" spans="36:36" ht="12.75" customHeight="1">
      <c r="AJ237" s="137"/>
    </row>
    <row r="238" spans="36:36" ht="12.75" customHeight="1">
      <c r="AJ238" s="137"/>
    </row>
    <row r="239" spans="36:36" ht="12.75" customHeight="1">
      <c r="AJ239" s="137"/>
    </row>
    <row r="240" spans="36:36" ht="12.75" customHeight="1">
      <c r="AJ240" s="137"/>
    </row>
    <row r="241" spans="36:36" ht="12.75" customHeight="1">
      <c r="AJ241" s="137"/>
    </row>
    <row r="242" spans="36:36" ht="12.75" customHeight="1">
      <c r="AJ242" s="137"/>
    </row>
    <row r="243" spans="36:36" ht="12.75" customHeight="1">
      <c r="AJ243" s="137"/>
    </row>
    <row r="244" spans="36:36" ht="12.75" customHeight="1">
      <c r="AJ244" s="137"/>
    </row>
    <row r="245" spans="36:36" ht="12.75" customHeight="1">
      <c r="AJ245" s="137"/>
    </row>
    <row r="246" spans="36:36" ht="12.75" customHeight="1">
      <c r="AJ246" s="137"/>
    </row>
    <row r="247" spans="36:36" ht="12.75" customHeight="1">
      <c r="AJ247" s="137"/>
    </row>
    <row r="248" spans="36:36" ht="12.75" customHeight="1">
      <c r="AJ248" s="137"/>
    </row>
    <row r="249" spans="36:36">
      <c r="AJ249" s="137"/>
    </row>
    <row r="250" spans="36:36">
      <c r="AJ250" s="137"/>
    </row>
    <row r="251" spans="36:36">
      <c r="AJ251" s="137"/>
    </row>
    <row r="252" spans="36:36">
      <c r="AJ252" s="137"/>
    </row>
    <row r="253" spans="36:36">
      <c r="AJ253" s="137"/>
    </row>
    <row r="254" spans="36:36">
      <c r="AJ254" s="137"/>
    </row>
    <row r="255" spans="36:36">
      <c r="AJ255" s="137"/>
    </row>
    <row r="256" spans="36:36">
      <c r="AJ256" s="137"/>
    </row>
    <row r="257" spans="36:36">
      <c r="AJ257" s="137"/>
    </row>
    <row r="258" spans="36:36">
      <c r="AJ258" s="137"/>
    </row>
    <row r="259" spans="36:36">
      <c r="AJ259" s="137"/>
    </row>
    <row r="260" spans="36:36">
      <c r="AJ260" s="137"/>
    </row>
    <row r="261" spans="36:36">
      <c r="AJ261" s="137"/>
    </row>
    <row r="262" spans="36:36">
      <c r="AJ262" s="137"/>
    </row>
    <row r="263" spans="36:36">
      <c r="AJ263" s="137"/>
    </row>
    <row r="264" spans="36:36">
      <c r="AJ264" s="137"/>
    </row>
    <row r="265" spans="36:36">
      <c r="AJ265" s="137"/>
    </row>
    <row r="266" spans="36:36">
      <c r="AJ266" s="137"/>
    </row>
    <row r="267" spans="36:36">
      <c r="AJ267" s="137"/>
    </row>
    <row r="268" spans="36:36">
      <c r="AJ268" s="137"/>
    </row>
    <row r="269" spans="36:36">
      <c r="AJ269" s="137"/>
    </row>
    <row r="270" spans="36:36">
      <c r="AJ270" s="137"/>
    </row>
    <row r="271" spans="36:36">
      <c r="AJ271" s="137"/>
    </row>
    <row r="272" spans="36:36">
      <c r="AJ272" s="137"/>
    </row>
    <row r="273" spans="36:36">
      <c r="AJ273" s="137"/>
    </row>
    <row r="274" spans="36:36">
      <c r="AJ274" s="137"/>
    </row>
    <row r="275" spans="36:36">
      <c r="AJ275" s="137"/>
    </row>
    <row r="276" spans="36:36">
      <c r="AJ276" s="137"/>
    </row>
    <row r="277" spans="36:36">
      <c r="AJ277" s="137"/>
    </row>
    <row r="278" spans="36:36">
      <c r="AJ278" s="137"/>
    </row>
    <row r="279" spans="36:36">
      <c r="AJ279" s="137"/>
    </row>
    <row r="280" spans="36:36">
      <c r="AJ280" s="137"/>
    </row>
    <row r="281" spans="36:36">
      <c r="AJ281" s="137"/>
    </row>
    <row r="282" spans="36:36">
      <c r="AJ282" s="137"/>
    </row>
    <row r="283" spans="36:36">
      <c r="AJ283" s="137"/>
    </row>
    <row r="284" spans="36:36">
      <c r="AJ284" s="137"/>
    </row>
    <row r="285" spans="36:36">
      <c r="AJ285" s="137"/>
    </row>
    <row r="286" spans="36:36">
      <c r="AJ286" s="137"/>
    </row>
    <row r="287" spans="36:36">
      <c r="AJ287" s="137"/>
    </row>
    <row r="288" spans="36:36">
      <c r="AJ288" s="137"/>
    </row>
    <row r="289" spans="36:36">
      <c r="AJ289" s="137"/>
    </row>
    <row r="290" spans="36:36">
      <c r="AJ290" s="137"/>
    </row>
    <row r="291" spans="36:36">
      <c r="AJ291" s="137"/>
    </row>
    <row r="292" spans="36:36">
      <c r="AJ292" s="137"/>
    </row>
    <row r="293" spans="36:36">
      <c r="AJ293" s="137"/>
    </row>
    <row r="294" spans="36:36">
      <c r="AJ294" s="137"/>
    </row>
    <row r="295" spans="36:36">
      <c r="AJ295" s="137"/>
    </row>
    <row r="296" spans="36:36">
      <c r="AJ296" s="137"/>
    </row>
    <row r="297" spans="36:36">
      <c r="AJ297" s="137"/>
    </row>
    <row r="298" spans="36:36">
      <c r="AJ298" s="137"/>
    </row>
    <row r="299" spans="36:36">
      <c r="AJ299" s="137"/>
    </row>
    <row r="300" spans="36:36">
      <c r="AJ300" s="137"/>
    </row>
    <row r="301" spans="36:36">
      <c r="AJ301" s="137"/>
    </row>
    <row r="302" spans="36:36">
      <c r="AJ302" s="137"/>
    </row>
    <row r="303" spans="36:36">
      <c r="AJ303" s="137"/>
    </row>
    <row r="304" spans="36:36">
      <c r="AJ304" s="137"/>
    </row>
    <row r="305" spans="36:36">
      <c r="AJ305" s="137"/>
    </row>
    <row r="306" spans="36:36">
      <c r="AJ306" s="137"/>
    </row>
    <row r="307" spans="36:36">
      <c r="AJ307" s="137"/>
    </row>
    <row r="308" spans="36:36">
      <c r="AJ308" s="137"/>
    </row>
    <row r="309" spans="36:36">
      <c r="AJ309" s="137"/>
    </row>
    <row r="310" spans="36:36">
      <c r="AJ310" s="137"/>
    </row>
    <row r="311" spans="36:36">
      <c r="AJ311" s="137"/>
    </row>
    <row r="312" spans="36:36">
      <c r="AJ312" s="137"/>
    </row>
    <row r="313" spans="36:36">
      <c r="AJ313" s="137"/>
    </row>
    <row r="314" spans="36:36">
      <c r="AJ314" s="137"/>
    </row>
    <row r="315" spans="36:36">
      <c r="AJ315" s="137"/>
    </row>
    <row r="316" spans="36:36">
      <c r="AJ316" s="137"/>
    </row>
    <row r="317" spans="36:36">
      <c r="AJ317" s="137"/>
    </row>
    <row r="318" spans="36:36">
      <c r="AJ318" s="137"/>
    </row>
    <row r="319" spans="36:36">
      <c r="AJ319" s="137"/>
    </row>
    <row r="320" spans="36:36">
      <c r="AJ320" s="137"/>
    </row>
    <row r="321" spans="36:36">
      <c r="AJ321" s="137"/>
    </row>
    <row r="322" spans="36:36">
      <c r="AJ322" s="137"/>
    </row>
    <row r="323" spans="36:36">
      <c r="AJ323" s="137"/>
    </row>
    <row r="324" spans="36:36">
      <c r="AJ324" s="137"/>
    </row>
    <row r="325" spans="36:36">
      <c r="AJ325" s="137"/>
    </row>
    <row r="326" spans="36:36">
      <c r="AJ326" s="137"/>
    </row>
    <row r="327" spans="36:36">
      <c r="AJ327" s="137"/>
    </row>
    <row r="328" spans="36:36">
      <c r="AJ328" s="137"/>
    </row>
    <row r="329" spans="36:36">
      <c r="AJ329" s="137"/>
    </row>
    <row r="330" spans="36:36">
      <c r="AJ330" s="137"/>
    </row>
    <row r="331" spans="36:36">
      <c r="AJ331" s="137"/>
    </row>
    <row r="332" spans="36:36">
      <c r="AJ332" s="137"/>
    </row>
    <row r="333" spans="36:36">
      <c r="AJ333" s="137"/>
    </row>
    <row r="334" spans="36:36">
      <c r="AJ334" s="137"/>
    </row>
    <row r="335" spans="36:36">
      <c r="AJ335" s="137"/>
    </row>
    <row r="336" spans="36:36">
      <c r="AJ336" s="137"/>
    </row>
    <row r="337" spans="36:36">
      <c r="AJ337" s="137"/>
    </row>
    <row r="338" spans="36:36">
      <c r="AJ338" s="137"/>
    </row>
    <row r="339" spans="36:36">
      <c r="AJ339" s="137"/>
    </row>
    <row r="340" spans="36:36">
      <c r="AJ340" s="137"/>
    </row>
    <row r="341" spans="36:36">
      <c r="AJ341" s="137"/>
    </row>
    <row r="342" spans="36:36">
      <c r="AJ342" s="137"/>
    </row>
    <row r="343" spans="36:36">
      <c r="AJ343" s="137"/>
    </row>
    <row r="344" spans="36:36">
      <c r="AJ344" s="137"/>
    </row>
    <row r="345" spans="36:36">
      <c r="AJ345" s="137"/>
    </row>
    <row r="346" spans="36:36">
      <c r="AJ346" s="137"/>
    </row>
    <row r="347" spans="36:36">
      <c r="AJ347" s="137"/>
    </row>
    <row r="348" spans="36:36">
      <c r="AJ348" s="137"/>
    </row>
    <row r="349" spans="36:36">
      <c r="AJ349" s="137"/>
    </row>
    <row r="350" spans="36:36">
      <c r="AJ350" s="137"/>
    </row>
    <row r="351" spans="36:36">
      <c r="AJ351" s="137"/>
    </row>
    <row r="352" spans="36:36">
      <c r="AJ352" s="137"/>
    </row>
    <row r="353" spans="36:36">
      <c r="AJ353" s="137"/>
    </row>
    <row r="354" spans="36:36">
      <c r="AJ354" s="137"/>
    </row>
    <row r="355" spans="36:36">
      <c r="AJ355" s="137"/>
    </row>
    <row r="356" spans="36:36">
      <c r="AJ356" s="137"/>
    </row>
    <row r="357" spans="36:36">
      <c r="AJ357" s="137"/>
    </row>
    <row r="358" spans="36:36">
      <c r="AJ358" s="137"/>
    </row>
    <row r="359" spans="36:36">
      <c r="AJ359" s="137"/>
    </row>
    <row r="360" spans="36:36">
      <c r="AJ360" s="137"/>
    </row>
    <row r="361" spans="36:36">
      <c r="AJ361" s="137"/>
    </row>
    <row r="362" spans="36:36">
      <c r="AJ362" s="137"/>
    </row>
    <row r="363" spans="36:36">
      <c r="AJ363" s="137"/>
    </row>
    <row r="364" spans="36:36">
      <c r="AJ364" s="137"/>
    </row>
    <row r="365" spans="36:36">
      <c r="AJ365" s="137"/>
    </row>
    <row r="366" spans="36:36">
      <c r="AJ366" s="137"/>
    </row>
    <row r="367" spans="36:36">
      <c r="AJ367" s="137"/>
    </row>
    <row r="368" spans="36:36">
      <c r="AJ368" s="137"/>
    </row>
    <row r="369" spans="36:36">
      <c r="AJ369" s="137"/>
    </row>
    <row r="370" spans="36:36">
      <c r="AJ370" s="137"/>
    </row>
    <row r="371" spans="36:36">
      <c r="AJ371" s="137"/>
    </row>
    <row r="372" spans="36:36">
      <c r="AJ372" s="137"/>
    </row>
    <row r="373" spans="36:36">
      <c r="AJ373" s="137"/>
    </row>
    <row r="374" spans="36:36">
      <c r="AJ374" s="137"/>
    </row>
    <row r="375" spans="36:36">
      <c r="AJ375" s="137"/>
    </row>
    <row r="376" spans="36:36">
      <c r="AJ376" s="137"/>
    </row>
    <row r="377" spans="36:36">
      <c r="AJ377" s="137"/>
    </row>
    <row r="378" spans="36:36">
      <c r="AJ378" s="137"/>
    </row>
    <row r="379" spans="36:36">
      <c r="AJ379" s="137"/>
    </row>
    <row r="380" spans="36:36">
      <c r="AJ380" s="137"/>
    </row>
    <row r="381" spans="36:36">
      <c r="AJ381" s="137"/>
    </row>
    <row r="382" spans="36:36">
      <c r="AJ382" s="137"/>
    </row>
    <row r="383" spans="36:36">
      <c r="AJ383" s="137"/>
    </row>
    <row r="384" spans="36:36">
      <c r="AJ384" s="137"/>
    </row>
    <row r="385" spans="36:36">
      <c r="AJ385" s="137"/>
    </row>
    <row r="386" spans="36:36">
      <c r="AJ386" s="137"/>
    </row>
    <row r="387" spans="36:36">
      <c r="AJ387" s="137"/>
    </row>
    <row r="388" spans="36:36">
      <c r="AJ388" s="137"/>
    </row>
    <row r="389" spans="36:36">
      <c r="AJ389" s="137"/>
    </row>
    <row r="390" spans="36:36">
      <c r="AJ390" s="137"/>
    </row>
    <row r="391" spans="36:36">
      <c r="AJ391" s="137"/>
    </row>
    <row r="392" spans="36:36">
      <c r="AJ392" s="137"/>
    </row>
    <row r="393" spans="36:36">
      <c r="AJ393" s="137"/>
    </row>
    <row r="394" spans="36:36">
      <c r="AJ394" s="137"/>
    </row>
    <row r="395" spans="36:36">
      <c r="AJ395" s="137"/>
    </row>
    <row r="396" spans="36:36">
      <c r="AJ396" s="137"/>
    </row>
    <row r="397" spans="36:36">
      <c r="AJ397" s="137"/>
    </row>
    <row r="398" spans="36:36">
      <c r="AJ398" s="137"/>
    </row>
    <row r="399" spans="36:36">
      <c r="AJ399" s="137"/>
    </row>
    <row r="400" spans="36:36">
      <c r="AJ400" s="137"/>
    </row>
    <row r="401" spans="36:36">
      <c r="AJ401" s="137"/>
    </row>
    <row r="402" spans="36:36">
      <c r="AJ402" s="137"/>
    </row>
    <row r="403" spans="36:36">
      <c r="AJ403" s="137"/>
    </row>
    <row r="404" spans="36:36">
      <c r="AJ404" s="137"/>
    </row>
    <row r="405" spans="36:36">
      <c r="AJ405" s="137"/>
    </row>
    <row r="406" spans="36:36">
      <c r="AJ406" s="137"/>
    </row>
    <row r="407" spans="36:36">
      <c r="AJ407" s="137"/>
    </row>
    <row r="408" spans="36:36">
      <c r="AJ408" s="137"/>
    </row>
    <row r="409" spans="36:36">
      <c r="AJ409" s="137"/>
    </row>
    <row r="410" spans="36:36">
      <c r="AJ410" s="137"/>
    </row>
    <row r="411" spans="36:36">
      <c r="AJ411" s="137"/>
    </row>
    <row r="412" spans="36:36">
      <c r="AJ412" s="137"/>
    </row>
    <row r="413" spans="36:36">
      <c r="AJ413" s="137"/>
    </row>
    <row r="414" spans="36:36">
      <c r="AJ414" s="137"/>
    </row>
    <row r="415" spans="36:36">
      <c r="AJ415" s="137"/>
    </row>
    <row r="416" spans="36:36">
      <c r="AJ416" s="137"/>
    </row>
    <row r="417" spans="36:36">
      <c r="AJ417" s="137"/>
    </row>
    <row r="418" spans="36:36">
      <c r="AJ418" s="137"/>
    </row>
    <row r="419" spans="36:36">
      <c r="AJ419" s="137"/>
    </row>
    <row r="420" spans="36:36">
      <c r="AJ420" s="137"/>
    </row>
    <row r="421" spans="36:36">
      <c r="AJ421" s="137"/>
    </row>
    <row r="422" spans="36:36">
      <c r="AJ422" s="137"/>
    </row>
    <row r="423" spans="36:36">
      <c r="AJ423" s="137"/>
    </row>
    <row r="424" spans="36:36">
      <c r="AJ424" s="137"/>
    </row>
    <row r="425" spans="36:36">
      <c r="AJ425" s="137"/>
    </row>
    <row r="426" spans="36:36">
      <c r="AJ426" s="137"/>
    </row>
    <row r="427" spans="36:36">
      <c r="AJ427" s="137"/>
    </row>
    <row r="428" spans="36:36">
      <c r="AJ428" s="137"/>
    </row>
    <row r="429" spans="36:36">
      <c r="AJ429" s="137"/>
    </row>
    <row r="430" spans="36:36">
      <c r="AJ430" s="137"/>
    </row>
    <row r="431" spans="36:36">
      <c r="AJ431" s="137"/>
    </row>
    <row r="432" spans="36:36">
      <c r="AJ432" s="137"/>
    </row>
    <row r="433" spans="36:36">
      <c r="AJ433" s="137"/>
    </row>
    <row r="434" spans="36:36">
      <c r="AJ434" s="137"/>
    </row>
    <row r="435" spans="36:36">
      <c r="AJ435" s="137"/>
    </row>
    <row r="436" spans="36:36">
      <c r="AJ436" s="137"/>
    </row>
    <row r="437" spans="36:36">
      <c r="AJ437" s="137"/>
    </row>
    <row r="438" spans="36:36">
      <c r="AJ438" s="137"/>
    </row>
    <row r="439" spans="36:36">
      <c r="AJ439" s="137"/>
    </row>
    <row r="440" spans="36:36">
      <c r="AJ440" s="137"/>
    </row>
    <row r="441" spans="36:36">
      <c r="AJ441" s="137"/>
    </row>
    <row r="442" spans="36:36">
      <c r="AJ442" s="137"/>
    </row>
    <row r="443" spans="36:36">
      <c r="AJ443" s="137"/>
    </row>
    <row r="444" spans="36:36">
      <c r="AJ444" s="137"/>
    </row>
    <row r="445" spans="36:36">
      <c r="AJ445" s="137"/>
    </row>
    <row r="446" spans="36:36">
      <c r="AJ446" s="137"/>
    </row>
    <row r="447" spans="36:36">
      <c r="AJ447" s="137"/>
    </row>
    <row r="448" spans="36:36">
      <c r="AJ448" s="137"/>
    </row>
    <row r="449" spans="36:36">
      <c r="AJ449" s="137"/>
    </row>
    <row r="450" spans="36:36">
      <c r="AJ450" s="137"/>
    </row>
    <row r="451" spans="36:36">
      <c r="AJ451" s="137"/>
    </row>
    <row r="452" spans="36:36">
      <c r="AJ452" s="137"/>
    </row>
    <row r="453" spans="36:36">
      <c r="AJ453" s="137"/>
    </row>
    <row r="454" spans="36:36">
      <c r="AJ454" s="137"/>
    </row>
    <row r="455" spans="36:36">
      <c r="AJ455" s="137"/>
    </row>
    <row r="456" spans="36:36">
      <c r="AJ456" s="137"/>
    </row>
    <row r="457" spans="36:36">
      <c r="AJ457" s="137"/>
    </row>
    <row r="458" spans="36:36">
      <c r="AJ458" s="137"/>
    </row>
    <row r="459" spans="36:36">
      <c r="AJ459" s="137"/>
    </row>
    <row r="460" spans="36:36">
      <c r="AJ460" s="137"/>
    </row>
    <row r="461" spans="36:36">
      <c r="AJ461" s="137"/>
    </row>
    <row r="462" spans="36:36">
      <c r="AJ462" s="137"/>
    </row>
    <row r="463" spans="36:36">
      <c r="AJ463" s="137"/>
    </row>
    <row r="464" spans="36:36">
      <c r="AJ464" s="137"/>
    </row>
    <row r="465" spans="36:36">
      <c r="AJ465" s="137"/>
    </row>
    <row r="466" spans="36:36">
      <c r="AJ466" s="137"/>
    </row>
    <row r="467" spans="36:36">
      <c r="AJ467" s="137"/>
    </row>
    <row r="468" spans="36:36">
      <c r="AJ468" s="137"/>
    </row>
    <row r="469" spans="36:36">
      <c r="AJ469" s="137"/>
    </row>
    <row r="470" spans="36:36">
      <c r="AJ470" s="137"/>
    </row>
    <row r="471" spans="36:36">
      <c r="AJ471" s="137"/>
    </row>
    <row r="472" spans="36:36">
      <c r="AJ472" s="137"/>
    </row>
    <row r="473" spans="36:36">
      <c r="AJ473" s="137"/>
    </row>
    <row r="474" spans="36:36">
      <c r="AJ474" s="137"/>
    </row>
    <row r="475" spans="36:36">
      <c r="AJ475" s="137"/>
    </row>
    <row r="476" spans="36:36">
      <c r="AJ476" s="137"/>
    </row>
    <row r="477" spans="36:36">
      <c r="AJ477" s="137"/>
    </row>
    <row r="478" spans="36:36">
      <c r="AJ478" s="137"/>
    </row>
    <row r="479" spans="36:36">
      <c r="AJ479" s="137"/>
    </row>
    <row r="480" spans="36:36">
      <c r="AJ480" s="137"/>
    </row>
    <row r="481" spans="36:36">
      <c r="AJ481" s="137"/>
    </row>
    <row r="482" spans="36:36">
      <c r="AJ482" s="137"/>
    </row>
    <row r="483" spans="36:36">
      <c r="AJ483" s="137"/>
    </row>
    <row r="484" spans="36:36" ht="15">
      <c r="AJ484" s="138"/>
    </row>
  </sheetData>
  <mergeCells count="73">
    <mergeCell ref="R14:R20"/>
    <mergeCell ref="W16:X16"/>
    <mergeCell ref="W10:X10"/>
    <mergeCell ref="R5:R12"/>
    <mergeCell ref="W7:X7"/>
    <mergeCell ref="W17:X17"/>
    <mergeCell ref="W18:X18"/>
    <mergeCell ref="W19:X19"/>
    <mergeCell ref="W20:X20"/>
    <mergeCell ref="W8:X8"/>
    <mergeCell ref="W9:X9"/>
    <mergeCell ref="W11:X11"/>
    <mergeCell ref="AF5:AF6"/>
    <mergeCell ref="AF23:AF24"/>
    <mergeCell ref="W43:X43"/>
    <mergeCell ref="W42:X42"/>
    <mergeCell ref="W41:X41"/>
    <mergeCell ref="Z30:Z36"/>
    <mergeCell ref="Z38:Z44"/>
    <mergeCell ref="W33:X33"/>
    <mergeCell ref="W34:X34"/>
    <mergeCell ref="W35:X35"/>
    <mergeCell ref="W36:X36"/>
    <mergeCell ref="Z5:Z12"/>
    <mergeCell ref="Z14:Z20"/>
    <mergeCell ref="Z22:Z28"/>
    <mergeCell ref="W12:X12"/>
    <mergeCell ref="AF8:AF9"/>
    <mergeCell ref="AF11:AF12"/>
    <mergeCell ref="W80:X80"/>
    <mergeCell ref="W74:X74"/>
    <mergeCell ref="W49:X49"/>
    <mergeCell ref="W58:X58"/>
    <mergeCell ref="W57:X57"/>
    <mergeCell ref="W59:X59"/>
    <mergeCell ref="W51:X51"/>
    <mergeCell ref="W52:X52"/>
    <mergeCell ref="W56:X56"/>
    <mergeCell ref="W50:X50"/>
    <mergeCell ref="AF14:AF15"/>
    <mergeCell ref="AF17:AF18"/>
    <mergeCell ref="AF20:AF21"/>
    <mergeCell ref="W24:X24"/>
    <mergeCell ref="W25:X25"/>
    <mergeCell ref="R54:R59"/>
    <mergeCell ref="Z54:Z59"/>
    <mergeCell ref="W26:X26"/>
    <mergeCell ref="W27:X27"/>
    <mergeCell ref="Z46:Z52"/>
    <mergeCell ref="W28:X28"/>
    <mergeCell ref="W40:X40"/>
    <mergeCell ref="W48:X48"/>
    <mergeCell ref="W44:X44"/>
    <mergeCell ref="R30:R36"/>
    <mergeCell ref="W32:X32"/>
    <mergeCell ref="R38:R44"/>
    <mergeCell ref="R46:R52"/>
    <mergeCell ref="R22:R28"/>
    <mergeCell ref="F3:H3"/>
    <mergeCell ref="J46:J52"/>
    <mergeCell ref="J54:J61"/>
    <mergeCell ref="E46:E51"/>
    <mergeCell ref="E53:E58"/>
    <mergeCell ref="E5:E12"/>
    <mergeCell ref="E14:E20"/>
    <mergeCell ref="E22:E28"/>
    <mergeCell ref="E30:E36"/>
    <mergeCell ref="E38:E44"/>
    <mergeCell ref="J5:J12"/>
    <mergeCell ref="J14:J20"/>
    <mergeCell ref="J22:J28"/>
    <mergeCell ref="J30:J36"/>
    <mergeCell ref="J38:J44"/>
  </mergeCells>
  <hyperlinks>
    <hyperlink ref="E2" location="'Quadre de comandament'!B18" display="IN01.P.310.3.1" xr:uid="{00000000-0004-0000-1700-000000000000}"/>
    <hyperlink ref="J2" location="'Quadre de comandament'!B19" display="IN02.P.310.3.1" xr:uid="{00000000-0004-0000-1700-000001000000}"/>
    <hyperlink ref="R2" location="'Quadre de comandament'!B20" display="IN03.P.310.3.1" xr:uid="{00000000-0004-0000-1700-000002000000}"/>
    <hyperlink ref="Z2" location="'Quadre de comandament'!B21" display="IN04.P.310.3.1" xr:uid="{00000000-0004-0000-1700-000003000000}"/>
    <hyperlink ref="AF2" location="'Quadre de comandament'!B22" display="IN05.P.310.3.1" xr:uid="{00000000-0004-0000-1700-000004000000}"/>
    <hyperlink ref="A2" location="'Quadre de comandament'!G18" display="Valor acceptat i valor objectiu de la matrícula de nou accés" xr:uid="{7F46994A-B286-462D-AC8B-F238271AED70}"/>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sheetPr>
  <dimension ref="A1:FT1298"/>
  <sheetViews>
    <sheetView zoomScaleNormal="100" workbookViewId="0">
      <pane ySplit="4" topLeftCell="A5" activePane="bottomLeft" state="frozen"/>
      <selection activeCell="D1" sqref="D1"/>
      <selection pane="bottomLeft"/>
    </sheetView>
  </sheetViews>
  <sheetFormatPr baseColWidth="10" defaultColWidth="11.42578125" defaultRowHeight="12.75"/>
  <cols>
    <col min="1" max="1" width="13.42578125" bestFit="1" customWidth="1"/>
    <col min="2" max="2" width="68.7109375" style="130" customWidth="1"/>
    <col min="3" max="3" width="11.7109375" style="130" customWidth="1"/>
    <col min="4" max="5" width="13.42578125" style="130" customWidth="1"/>
    <col min="6" max="6" width="13.28515625" style="130" customWidth="1"/>
    <col min="7" max="7" width="13.5703125" style="130" customWidth="1"/>
    <col min="8" max="9" width="11.42578125" style="130"/>
    <col min="10" max="10" width="5.7109375" style="165" customWidth="1"/>
    <col min="11" max="11" width="70.7109375" style="165" bestFit="1" customWidth="1"/>
    <col min="12" max="13" width="9.7109375" style="165" customWidth="1"/>
    <col min="14" max="14" width="5.7109375" customWidth="1"/>
    <col min="15" max="15" width="13.28515625" style="101" bestFit="1" customWidth="1"/>
    <col min="16" max="16" width="69.140625" style="136" customWidth="1"/>
    <col min="17" max="18" width="9.7109375" style="130" customWidth="1"/>
    <col min="19" max="19" width="13" style="130" bestFit="1" customWidth="1"/>
    <col min="20" max="20" width="5.7109375" style="130" customWidth="1"/>
    <col min="21" max="21" width="10.7109375" style="44" customWidth="1"/>
    <col min="22" max="22" width="13.7109375" style="44" customWidth="1"/>
    <col min="23" max="23" width="16.140625" style="44" customWidth="1"/>
    <col min="24" max="24" width="11.140625" style="44" customWidth="1"/>
    <col min="25" max="25" width="13.7109375" style="44" customWidth="1"/>
    <col min="26" max="26" width="14.7109375" style="44" customWidth="1"/>
    <col min="27" max="27" width="5.7109375" style="165" customWidth="1"/>
    <col min="28" max="28" width="13.42578125" bestFit="1" customWidth="1"/>
    <col min="29" max="29" width="42.85546875" customWidth="1"/>
    <col min="30" max="30" width="10.7109375" customWidth="1"/>
    <col min="31" max="31" width="8.140625" bestFit="1" customWidth="1"/>
    <col min="32" max="32" width="10" bestFit="1" customWidth="1"/>
    <col min="33" max="33" width="10.5703125" customWidth="1"/>
    <col min="34" max="34" width="7.5703125" customWidth="1"/>
    <col min="35" max="35" width="9.140625" style="44" customWidth="1"/>
    <col min="36" max="36" width="8.28515625" bestFit="1" customWidth="1"/>
    <col min="37" max="37" width="5.7109375" style="71" customWidth="1"/>
    <col min="38" max="38" width="70.7109375" style="71" bestFit="1" customWidth="1"/>
    <col min="39" max="40" width="14.85546875" style="71" customWidth="1"/>
    <col min="41" max="41" width="5.7109375" customWidth="1"/>
    <col min="42" max="42" width="13.42578125" customWidth="1"/>
    <col min="43" max="43" width="70.7109375" style="136" customWidth="1"/>
    <col min="44" max="44" width="6.42578125" style="130" customWidth="1"/>
    <col min="45" max="47" width="8.42578125" style="130" customWidth="1"/>
    <col min="48" max="48" width="7" style="130" customWidth="1"/>
    <col min="49" max="49" width="9" style="130" customWidth="1"/>
    <col min="50" max="51" width="8.42578125" style="130" customWidth="1"/>
    <col min="52" max="52" width="5.5703125" style="130" customWidth="1"/>
    <col min="53" max="53" width="8.140625" style="130" bestFit="1" customWidth="1"/>
    <col min="54" max="55" width="8.42578125" style="130" bestFit="1" customWidth="1"/>
    <col min="56" max="56" width="5.7109375" customWidth="1"/>
    <col min="57" max="57" width="69.28515625" style="44" customWidth="1"/>
    <col min="58" max="59" width="16.85546875" style="44" customWidth="1"/>
    <col min="60" max="60" width="14.85546875" style="44" customWidth="1"/>
    <col min="61" max="61" width="14.7109375" style="44" customWidth="1"/>
    <col min="62" max="62" width="5.7109375" style="44" customWidth="1"/>
    <col min="63" max="63" width="13.28515625" style="135" customWidth="1"/>
    <col min="64" max="64" width="10.7109375" customWidth="1"/>
    <col min="65" max="65" width="69.7109375" customWidth="1"/>
    <col min="66" max="66" width="11.42578125" style="44" customWidth="1"/>
    <col min="67" max="67" width="10.85546875" style="44" customWidth="1"/>
    <col min="68" max="68" width="11" style="44" customWidth="1"/>
    <col min="69" max="69" width="15.140625" style="44" customWidth="1"/>
    <col min="70" max="70" width="16.28515625" style="44" customWidth="1"/>
    <col min="71" max="71" width="11.42578125" style="44" customWidth="1"/>
    <col min="72" max="72" width="5.7109375" style="71" customWidth="1"/>
    <col min="73" max="73" width="68.5703125" style="71" customWidth="1"/>
    <col min="74" max="74" width="14.42578125" style="71" bestFit="1" customWidth="1"/>
    <col min="75" max="75" width="14" style="71" bestFit="1" customWidth="1"/>
    <col min="76" max="76" width="5.7109375" customWidth="1"/>
    <col min="77" max="77" width="13.28515625" bestFit="1" customWidth="1"/>
    <col min="78" max="78" width="70.7109375" bestFit="1" customWidth="1"/>
    <col min="79" max="79" width="9.42578125" style="44" customWidth="1"/>
    <col min="80" max="80" width="11.140625" style="44" customWidth="1"/>
    <col min="81" max="81" width="11.42578125" style="44" customWidth="1"/>
    <col min="82" max="82" width="9.7109375" style="44" customWidth="1"/>
    <col min="83" max="83" width="8.140625" style="44" customWidth="1"/>
    <col min="84" max="85" width="11.42578125" style="44" customWidth="1"/>
    <col min="86" max="86" width="9.5703125" style="44" customWidth="1"/>
    <col min="87" max="87" width="8.28515625" style="130" customWidth="1"/>
    <col min="88" max="88" width="8.5703125" style="130" customWidth="1"/>
    <col min="89" max="89" width="8" style="130" customWidth="1"/>
    <col min="90" max="90" width="11.42578125" style="130"/>
    <col min="91" max="91" width="5.7109375" style="165" customWidth="1"/>
    <col min="92" max="92" width="13.42578125" style="130" bestFit="1" customWidth="1"/>
    <col min="93" max="93" width="70.7109375" style="136" bestFit="1" customWidth="1"/>
    <col min="94" max="94" width="11.140625" style="136" bestFit="1" customWidth="1"/>
    <col min="95" max="97" width="13" style="136" bestFit="1" customWidth="1"/>
    <col min="98" max="98" width="10.85546875" style="240" bestFit="1" customWidth="1"/>
    <col min="99" max="99" width="10.140625" style="240" bestFit="1" customWidth="1"/>
    <col min="100" max="100" width="11" style="136" bestFit="1" customWidth="1"/>
    <col min="101" max="101" width="11.140625" style="136" bestFit="1" customWidth="1"/>
    <col min="102" max="104" width="13" style="136" bestFit="1" customWidth="1"/>
    <col min="105" max="105" width="10.85546875" style="240" bestFit="1" customWidth="1"/>
    <col min="106" max="106" width="10.140625" style="240" bestFit="1" customWidth="1"/>
    <col min="107" max="107" width="11.28515625" style="136" customWidth="1"/>
    <col min="108" max="109" width="11" style="130" bestFit="1" customWidth="1"/>
    <col min="110" max="110" width="8.5703125" style="130" bestFit="1" customWidth="1"/>
    <col min="111" max="111" width="10.28515625" style="130" bestFit="1" customWidth="1"/>
    <col min="112" max="112" width="10.28515625" style="113" bestFit="1" customWidth="1"/>
    <col min="113" max="113" width="9.7109375" style="113" customWidth="1"/>
    <col min="114" max="114" width="10.28515625" style="130" bestFit="1" customWidth="1"/>
    <col min="115" max="115" width="5.7109375" style="130" customWidth="1"/>
    <col min="116" max="116" width="13.42578125" bestFit="1" customWidth="1"/>
    <col min="117" max="117" width="69.7109375" customWidth="1"/>
    <col min="118" max="118" width="15" style="44" customWidth="1"/>
    <col min="119" max="119" width="14.5703125" style="101" customWidth="1"/>
    <col min="120" max="120" width="10.140625" style="44" customWidth="1"/>
    <col min="121" max="121" width="9.7109375" style="44" customWidth="1"/>
    <col min="122" max="122" width="8.85546875" style="44" customWidth="1"/>
    <col min="123" max="123" width="8.7109375" style="44" customWidth="1"/>
    <col min="124" max="124" width="7.85546875" style="44" customWidth="1"/>
    <col min="125" max="125" width="8.28515625" style="44" bestFit="1" customWidth="1"/>
    <col min="126" max="126" width="6.7109375" style="44" customWidth="1"/>
    <col min="127" max="127" width="8.7109375" style="44" customWidth="1"/>
    <col min="128" max="128" width="15" style="44" customWidth="1"/>
    <col min="129" max="129" width="15.28515625" style="39" customWidth="1"/>
    <col min="130" max="130" width="11" style="44" customWidth="1"/>
    <col min="131" max="131" width="10.28515625" style="44" customWidth="1"/>
    <col min="132" max="133" width="9.140625" style="44" customWidth="1"/>
    <col min="134" max="134" width="8.42578125" style="44" customWidth="1"/>
    <col min="135" max="135" width="8.5703125" style="44" customWidth="1"/>
    <col min="136" max="136" width="7.28515625" style="44" customWidth="1"/>
    <col min="137" max="137" width="8" style="44" customWidth="1"/>
    <col min="138" max="138" width="15" customWidth="1"/>
    <col min="139" max="139" width="17" style="101" customWidth="1"/>
    <col min="140" max="140" width="9.28515625" style="101" customWidth="1"/>
    <col min="141" max="141" width="9.5703125" style="101" customWidth="1"/>
    <col min="142" max="143" width="10.140625" bestFit="1" customWidth="1"/>
    <col min="144" max="144" width="7.7109375" bestFit="1" customWidth="1"/>
    <col min="145" max="145" width="7.85546875" customWidth="1"/>
    <col min="146" max="146" width="5.7109375" bestFit="1" customWidth="1"/>
    <col min="147" max="147" width="7.7109375" customWidth="1"/>
    <col min="148" max="148" width="5.7109375" customWidth="1"/>
    <col min="149" max="149" width="13.140625" customWidth="1"/>
    <col min="150" max="150" width="70.7109375" bestFit="1" customWidth="1"/>
    <col min="151" max="151" width="7.7109375" style="130" customWidth="1"/>
    <col min="152" max="154" width="8.28515625" style="130" bestFit="1" customWidth="1"/>
    <col min="155" max="155" width="7.7109375" style="130" customWidth="1"/>
    <col min="156" max="156" width="9.85546875" style="130" customWidth="1"/>
    <col min="157" max="157" width="8.28515625" style="130" bestFit="1" customWidth="1"/>
    <col min="158" max="158" width="5.7109375" style="130" customWidth="1"/>
    <col min="159" max="159" width="13.42578125" style="130" customWidth="1"/>
    <col min="160" max="160" width="70.7109375" bestFit="1" customWidth="1"/>
    <col min="161" max="161" width="8.85546875" bestFit="1" customWidth="1"/>
    <col min="162" max="163" width="10.7109375" bestFit="1" customWidth="1"/>
    <col min="164" max="164" width="6.85546875" customWidth="1"/>
    <col min="165" max="165" width="12" bestFit="1" customWidth="1"/>
    <col min="166" max="166" width="5.7109375" customWidth="1"/>
    <col min="167" max="167" width="13" style="44" customWidth="1"/>
    <col min="168" max="168" width="13.5703125" style="44" customWidth="1"/>
    <col min="169" max="169" width="83.28515625" style="44" customWidth="1"/>
    <col min="170" max="170" width="82.42578125" style="144" customWidth="1"/>
    <col min="171" max="171" width="9.42578125" style="148" customWidth="1"/>
    <col min="172" max="172" width="9.7109375" style="130" customWidth="1"/>
    <col min="173" max="173" width="9" style="628" customWidth="1"/>
    <col min="174" max="174" width="16.28515625" style="628" customWidth="1"/>
    <col min="175" max="175" width="5.7109375" customWidth="1"/>
  </cols>
  <sheetData>
    <row r="1" spans="1:174" ht="12.75" customHeight="1">
      <c r="K1" s="1122" t="s">
        <v>966</v>
      </c>
      <c r="L1" s="1122"/>
      <c r="M1" s="1122"/>
      <c r="U1" s="1125" t="s">
        <v>967</v>
      </c>
      <c r="V1" s="1125"/>
      <c r="W1" s="1125"/>
      <c r="X1" s="1125"/>
      <c r="Y1" s="1125"/>
      <c r="Z1" s="1125"/>
      <c r="AB1" s="151" t="s">
        <v>85</v>
      </c>
      <c r="AC1" s="154" t="s">
        <v>104</v>
      </c>
      <c r="AL1" s="545"/>
      <c r="AM1" s="44"/>
      <c r="AN1" s="44"/>
      <c r="AP1" s="151" t="s">
        <v>88</v>
      </c>
      <c r="AQ1" s="154" t="s">
        <v>107</v>
      </c>
      <c r="BE1" s="151" t="s">
        <v>874</v>
      </c>
      <c r="BF1" s="154"/>
      <c r="BG1" s="154"/>
      <c r="BK1" s="151" t="s">
        <v>870</v>
      </c>
      <c r="BL1" s="292" t="s">
        <v>787</v>
      </c>
      <c r="CN1" s="151" t="s">
        <v>93</v>
      </c>
      <c r="CO1" s="154" t="s">
        <v>111</v>
      </c>
      <c r="CP1" s="154"/>
      <c r="CQ1" s="154"/>
      <c r="CR1" s="154"/>
      <c r="CS1" s="154"/>
      <c r="CT1" s="156"/>
      <c r="CU1" s="156"/>
      <c r="CV1" s="154"/>
      <c r="CW1" s="154"/>
      <c r="CX1" s="154"/>
      <c r="CY1" s="154"/>
      <c r="CZ1" s="154"/>
      <c r="DA1" s="156"/>
      <c r="DB1" s="156"/>
      <c r="DC1" s="154"/>
      <c r="DM1" s="99"/>
      <c r="DN1" s="99"/>
      <c r="DO1" s="99"/>
      <c r="DP1" s="99"/>
      <c r="DQ1" s="99"/>
      <c r="DR1" s="99"/>
      <c r="DS1" s="99"/>
      <c r="DT1" s="99"/>
      <c r="DU1" s="99"/>
      <c r="DV1" s="99"/>
      <c r="DW1" s="99"/>
      <c r="DX1" s="99"/>
      <c r="DY1" s="624"/>
      <c r="DZ1" s="99"/>
      <c r="EA1" s="99"/>
      <c r="EB1" s="99"/>
      <c r="EC1" s="99"/>
      <c r="ED1" s="99"/>
      <c r="EE1" s="99"/>
      <c r="EF1" s="99"/>
      <c r="EG1" s="99"/>
      <c r="ET1" s="44"/>
      <c r="FC1" s="152"/>
      <c r="FD1" s="155"/>
      <c r="FI1" s="130"/>
      <c r="FJ1" s="130"/>
      <c r="FK1" s="343" t="s">
        <v>98</v>
      </c>
      <c r="FL1" s="154" t="s">
        <v>452</v>
      </c>
    </row>
    <row r="2" spans="1:174" ht="12.75" customHeight="1">
      <c r="A2" s="151" t="s">
        <v>83</v>
      </c>
      <c r="B2" s="154" t="s">
        <v>103</v>
      </c>
      <c r="K2" s="1122"/>
      <c r="L2" s="1122"/>
      <c r="M2" s="1122"/>
      <c r="O2" s="151" t="s">
        <v>84</v>
      </c>
      <c r="P2" s="154" t="s">
        <v>403</v>
      </c>
      <c r="U2" s="1125"/>
      <c r="V2" s="1125"/>
      <c r="W2" s="1125"/>
      <c r="X2" s="1125"/>
      <c r="Y2" s="1125"/>
      <c r="Z2" s="1125"/>
      <c r="AB2" s="151" t="s">
        <v>86</v>
      </c>
      <c r="AC2" s="154" t="s">
        <v>105</v>
      </c>
      <c r="AL2" s="152" t="s">
        <v>980</v>
      </c>
      <c r="AM2" s="44"/>
      <c r="AN2" s="44"/>
      <c r="AP2" s="151" t="s">
        <v>89</v>
      </c>
      <c r="AQ2" s="154" t="s">
        <v>108</v>
      </c>
      <c r="BE2" s="151" t="s">
        <v>875</v>
      </c>
      <c r="BF2" s="154"/>
      <c r="BG2" s="154"/>
      <c r="BK2" s="151" t="s">
        <v>871</v>
      </c>
      <c r="BL2" s="292" t="s">
        <v>110</v>
      </c>
      <c r="BU2" s="277" t="s">
        <v>876</v>
      </c>
      <c r="BV2" s="154"/>
      <c r="BW2" s="154"/>
      <c r="BY2" s="151" t="s">
        <v>92</v>
      </c>
      <c r="BZ2" s="291" t="s">
        <v>427</v>
      </c>
      <c r="CA2" s="154"/>
      <c r="CB2" s="154"/>
      <c r="CC2" s="154"/>
      <c r="CD2" s="154"/>
      <c r="CE2" s="154"/>
      <c r="CF2" s="154"/>
      <c r="CG2" s="154"/>
      <c r="CH2" s="154"/>
      <c r="CN2" s="151" t="s">
        <v>94</v>
      </c>
      <c r="CO2" s="154" t="s">
        <v>113</v>
      </c>
      <c r="CP2" s="154"/>
      <c r="CQ2" s="154"/>
      <c r="CR2" s="154"/>
      <c r="CS2" s="154"/>
      <c r="CT2" s="156"/>
      <c r="CU2" s="156"/>
      <c r="CV2" s="154"/>
      <c r="CW2" s="154"/>
      <c r="CX2" s="154"/>
      <c r="CY2" s="154"/>
      <c r="CZ2" s="154"/>
      <c r="DA2" s="156"/>
      <c r="DB2" s="156"/>
      <c r="DC2" s="154"/>
      <c r="DL2" s="151" t="s">
        <v>95</v>
      </c>
      <c r="DM2" s="154" t="s">
        <v>114</v>
      </c>
      <c r="DN2" s="154"/>
      <c r="DO2" s="154"/>
      <c r="DP2" s="154"/>
      <c r="DQ2" s="154"/>
      <c r="DR2" s="154"/>
      <c r="DS2" s="154"/>
      <c r="DT2" s="154"/>
      <c r="DU2" s="154"/>
      <c r="DV2" s="154"/>
      <c r="DW2" s="154"/>
      <c r="DX2" s="154"/>
      <c r="DY2" s="156"/>
      <c r="DZ2" s="154"/>
      <c r="EA2" s="154"/>
      <c r="EB2" s="154"/>
      <c r="EC2" s="154"/>
      <c r="ED2" s="154"/>
      <c r="EE2" s="154"/>
      <c r="EF2" s="154"/>
      <c r="EG2" s="154"/>
      <c r="ES2" s="152" t="s">
        <v>96</v>
      </c>
      <c r="ET2" s="155" t="s">
        <v>1126</v>
      </c>
      <c r="FC2" s="174" t="s">
        <v>97</v>
      </c>
      <c r="FD2" s="155" t="s">
        <v>453</v>
      </c>
      <c r="FI2" s="130"/>
      <c r="FJ2" s="130"/>
      <c r="FK2" s="343" t="s">
        <v>99</v>
      </c>
      <c r="FL2" s="173" t="s">
        <v>116</v>
      </c>
    </row>
    <row r="3" spans="1:174">
      <c r="U3" s="402"/>
      <c r="V3" s="403" t="s">
        <v>971</v>
      </c>
      <c r="W3" s="404"/>
      <c r="X3" s="402"/>
      <c r="Y3" s="403" t="s">
        <v>10</v>
      </c>
      <c r="Z3" s="404"/>
      <c r="AB3" s="151" t="s">
        <v>87</v>
      </c>
      <c r="AC3" s="154" t="s">
        <v>106</v>
      </c>
      <c r="AL3" s="44"/>
      <c r="AM3" s="44"/>
      <c r="AN3" s="44"/>
      <c r="AP3" s="49"/>
      <c r="BK3" s="44"/>
      <c r="BU3" s="44"/>
      <c r="BV3" s="44"/>
      <c r="BW3" s="44"/>
      <c r="EY3" s="165"/>
      <c r="EZ3" s="336"/>
      <c r="FA3" s="165"/>
      <c r="FI3" s="130"/>
      <c r="FJ3" s="130"/>
    </row>
    <row r="4" spans="1:174" ht="38.25" customHeight="1">
      <c r="A4" s="362" t="s">
        <v>356</v>
      </c>
      <c r="B4" s="362" t="s">
        <v>358</v>
      </c>
      <c r="C4" s="347" t="s">
        <v>396</v>
      </c>
      <c r="D4" s="347" t="s">
        <v>397</v>
      </c>
      <c r="E4" s="347" t="s">
        <v>398</v>
      </c>
      <c r="F4" s="347" t="s">
        <v>399</v>
      </c>
      <c r="G4" s="347" t="s">
        <v>400</v>
      </c>
      <c r="H4" s="347" t="s">
        <v>394</v>
      </c>
      <c r="I4" s="362" t="s">
        <v>395</v>
      </c>
      <c r="J4" s="211"/>
      <c r="K4" s="406" t="s">
        <v>358</v>
      </c>
      <c r="L4" s="347" t="s">
        <v>971</v>
      </c>
      <c r="M4" s="347" t="s">
        <v>10</v>
      </c>
      <c r="O4" s="362" t="s">
        <v>356</v>
      </c>
      <c r="P4" s="105" t="s">
        <v>358</v>
      </c>
      <c r="Q4" s="969" t="s">
        <v>395</v>
      </c>
      <c r="R4" s="969" t="s">
        <v>401</v>
      </c>
      <c r="S4" s="969" t="s">
        <v>813</v>
      </c>
      <c r="U4" s="405" t="s">
        <v>405</v>
      </c>
      <c r="V4" s="405" t="s">
        <v>968</v>
      </c>
      <c r="W4" s="405" t="s">
        <v>969</v>
      </c>
      <c r="X4" s="365" t="s">
        <v>405</v>
      </c>
      <c r="Y4" s="365" t="s">
        <v>968</v>
      </c>
      <c r="Z4" s="365" t="s">
        <v>969</v>
      </c>
      <c r="AA4" s="211"/>
      <c r="AB4" s="347" t="s">
        <v>356</v>
      </c>
      <c r="AC4" s="347" t="s">
        <v>358</v>
      </c>
      <c r="AD4" s="347" t="s">
        <v>405</v>
      </c>
      <c r="AE4" s="347" t="s">
        <v>968</v>
      </c>
      <c r="AF4" s="347" t="s">
        <v>969</v>
      </c>
      <c r="AG4" s="347" t="s">
        <v>976</v>
      </c>
      <c r="AH4" s="347" t="s">
        <v>977</v>
      </c>
      <c r="AI4" s="347" t="s">
        <v>751</v>
      </c>
      <c r="AJ4" s="347" t="s">
        <v>404</v>
      </c>
      <c r="AK4" s="118"/>
      <c r="AL4" s="347" t="s">
        <v>358</v>
      </c>
      <c r="AM4" s="347" t="s">
        <v>978</v>
      </c>
      <c r="AN4" s="347" t="s">
        <v>979</v>
      </c>
      <c r="AP4" s="347" t="s">
        <v>356</v>
      </c>
      <c r="AQ4" s="407" t="s">
        <v>358</v>
      </c>
      <c r="AR4" s="347" t="s">
        <v>374</v>
      </c>
      <c r="AS4" s="347" t="s">
        <v>406</v>
      </c>
      <c r="AT4" s="347" t="s">
        <v>407</v>
      </c>
      <c r="AU4" s="347" t="s">
        <v>408</v>
      </c>
      <c r="AV4" s="347" t="s">
        <v>375</v>
      </c>
      <c r="AW4" s="347" t="s">
        <v>409</v>
      </c>
      <c r="AX4" s="347" t="s">
        <v>410</v>
      </c>
      <c r="AY4" s="347" t="s">
        <v>411</v>
      </c>
      <c r="AZ4" s="347" t="s">
        <v>376</v>
      </c>
      <c r="BA4" s="347" t="s">
        <v>412</v>
      </c>
      <c r="BB4" s="347" t="s">
        <v>494</v>
      </c>
      <c r="BC4" s="347" t="s">
        <v>413</v>
      </c>
      <c r="BE4" s="347" t="s">
        <v>358</v>
      </c>
      <c r="BF4" s="347" t="s">
        <v>872</v>
      </c>
      <c r="BG4" s="347" t="s">
        <v>879</v>
      </c>
      <c r="BH4" s="347" t="s">
        <v>873</v>
      </c>
      <c r="BI4" s="347" t="s">
        <v>880</v>
      </c>
      <c r="BK4" s="347" t="s">
        <v>417</v>
      </c>
      <c r="BL4" s="347" t="s">
        <v>418</v>
      </c>
      <c r="BM4" s="347" t="s">
        <v>358</v>
      </c>
      <c r="BN4" s="347" t="s">
        <v>788</v>
      </c>
      <c r="BO4" s="347" t="s">
        <v>789</v>
      </c>
      <c r="BP4" s="347" t="s">
        <v>790</v>
      </c>
      <c r="BQ4" s="347" t="s">
        <v>791</v>
      </c>
      <c r="BR4" s="347" t="s">
        <v>787</v>
      </c>
      <c r="BS4" s="347" t="s">
        <v>110</v>
      </c>
      <c r="BT4" s="118"/>
      <c r="BU4" s="347" t="s">
        <v>358</v>
      </c>
      <c r="BV4" s="347" t="s">
        <v>877</v>
      </c>
      <c r="BW4" s="347" t="s">
        <v>1143</v>
      </c>
      <c r="BX4" s="118"/>
      <c r="BY4" s="347" t="s">
        <v>356</v>
      </c>
      <c r="BZ4" s="347" t="s">
        <v>358</v>
      </c>
      <c r="CA4" s="347" t="s">
        <v>779</v>
      </c>
      <c r="CB4" s="347" t="s">
        <v>780</v>
      </c>
      <c r="CC4" s="347" t="s">
        <v>781</v>
      </c>
      <c r="CD4" s="347" t="s">
        <v>782</v>
      </c>
      <c r="CE4" s="347" t="s">
        <v>783</v>
      </c>
      <c r="CF4" s="347" t="s">
        <v>784</v>
      </c>
      <c r="CG4" s="347" t="s">
        <v>785</v>
      </c>
      <c r="CH4" s="347" t="s">
        <v>786</v>
      </c>
      <c r="CI4" s="347" t="s">
        <v>424</v>
      </c>
      <c r="CJ4" s="347" t="s">
        <v>425</v>
      </c>
      <c r="CK4" s="347" t="s">
        <v>426</v>
      </c>
      <c r="CL4" s="347" t="s">
        <v>427</v>
      </c>
      <c r="CM4" s="118"/>
      <c r="CN4" s="347" t="s">
        <v>356</v>
      </c>
      <c r="CO4" s="407" t="s">
        <v>358</v>
      </c>
      <c r="CP4" s="347" t="s">
        <v>981</v>
      </c>
      <c r="CQ4" s="347" t="s">
        <v>982</v>
      </c>
      <c r="CR4" s="347" t="s">
        <v>983</v>
      </c>
      <c r="CS4" s="347" t="s">
        <v>984</v>
      </c>
      <c r="CT4" s="610" t="s">
        <v>985</v>
      </c>
      <c r="CU4" s="610" t="s">
        <v>986</v>
      </c>
      <c r="CV4" s="347" t="s">
        <v>987</v>
      </c>
      <c r="CW4" s="347" t="s">
        <v>988</v>
      </c>
      <c r="CX4" s="347" t="s">
        <v>989</v>
      </c>
      <c r="CY4" s="347" t="s">
        <v>990</v>
      </c>
      <c r="CZ4" s="347" t="s">
        <v>991</v>
      </c>
      <c r="DA4" s="610" t="s">
        <v>992</v>
      </c>
      <c r="DB4" s="610" t="s">
        <v>993</v>
      </c>
      <c r="DC4" s="347" t="s">
        <v>994</v>
      </c>
      <c r="DD4" s="347" t="s">
        <v>428</v>
      </c>
      <c r="DE4" s="347" t="s">
        <v>429</v>
      </c>
      <c r="DF4" s="347" t="s">
        <v>430</v>
      </c>
      <c r="DG4" s="347" t="s">
        <v>431</v>
      </c>
      <c r="DH4" s="546" t="s">
        <v>111</v>
      </c>
      <c r="DI4" s="546" t="s">
        <v>432</v>
      </c>
      <c r="DJ4" s="347" t="s">
        <v>433</v>
      </c>
      <c r="DK4" s="118"/>
      <c r="DL4" s="347" t="s">
        <v>434</v>
      </c>
      <c r="DM4" s="347" t="s">
        <v>358</v>
      </c>
      <c r="DN4" s="347" t="s">
        <v>792</v>
      </c>
      <c r="DO4" s="546" t="s">
        <v>793</v>
      </c>
      <c r="DP4" s="347" t="s">
        <v>794</v>
      </c>
      <c r="DQ4" s="347" t="s">
        <v>795</v>
      </c>
      <c r="DR4" s="347" t="s">
        <v>796</v>
      </c>
      <c r="DS4" s="347" t="s">
        <v>797</v>
      </c>
      <c r="DT4" s="347" t="s">
        <v>798</v>
      </c>
      <c r="DU4" s="347" t="s">
        <v>799</v>
      </c>
      <c r="DV4" s="347" t="s">
        <v>800</v>
      </c>
      <c r="DW4" s="347" t="s">
        <v>801</v>
      </c>
      <c r="DX4" s="347" t="s">
        <v>802</v>
      </c>
      <c r="DY4" s="610" t="s">
        <v>803</v>
      </c>
      <c r="DZ4" s="347" t="s">
        <v>804</v>
      </c>
      <c r="EA4" s="347" t="s">
        <v>805</v>
      </c>
      <c r="EB4" s="347" t="s">
        <v>806</v>
      </c>
      <c r="EC4" s="347" t="s">
        <v>807</v>
      </c>
      <c r="ED4" s="347" t="s">
        <v>808</v>
      </c>
      <c r="EE4" s="347" t="s">
        <v>809</v>
      </c>
      <c r="EF4" s="347" t="s">
        <v>810</v>
      </c>
      <c r="EG4" s="347" t="s">
        <v>811</v>
      </c>
      <c r="EH4" s="347" t="s">
        <v>435</v>
      </c>
      <c r="EI4" s="546" t="s">
        <v>436</v>
      </c>
      <c r="EJ4" s="709" t="s">
        <v>439</v>
      </c>
      <c r="EK4" s="709" t="s">
        <v>440</v>
      </c>
      <c r="EL4" s="347" t="s">
        <v>437</v>
      </c>
      <c r="EM4" s="347" t="s">
        <v>438</v>
      </c>
      <c r="EN4" s="347" t="s">
        <v>441</v>
      </c>
      <c r="EO4" s="347" t="s">
        <v>442</v>
      </c>
      <c r="EP4" s="347" t="s">
        <v>376</v>
      </c>
      <c r="EQ4" s="347" t="s">
        <v>404</v>
      </c>
      <c r="ES4" s="347" t="s">
        <v>356</v>
      </c>
      <c r="ET4" s="407" t="s">
        <v>768</v>
      </c>
      <c r="EU4" s="605" t="s">
        <v>1136</v>
      </c>
      <c r="EV4" s="605" t="s">
        <v>1130</v>
      </c>
      <c r="EW4" s="605" t="s">
        <v>1129</v>
      </c>
      <c r="EX4" s="605" t="s">
        <v>1131</v>
      </c>
      <c r="EY4" s="605" t="s">
        <v>1132</v>
      </c>
      <c r="EZ4" s="668" t="s">
        <v>1133</v>
      </c>
      <c r="FA4" s="669" t="s">
        <v>376</v>
      </c>
      <c r="FC4" s="347" t="s">
        <v>356</v>
      </c>
      <c r="FD4" s="347" t="s">
        <v>358</v>
      </c>
      <c r="FE4" s="347" t="s">
        <v>465</v>
      </c>
      <c r="FF4" s="347" t="s">
        <v>466</v>
      </c>
      <c r="FG4" s="347" t="s">
        <v>467</v>
      </c>
      <c r="FH4" s="347" t="s">
        <v>376</v>
      </c>
      <c r="FI4" s="347" t="s">
        <v>468</v>
      </c>
      <c r="FK4" s="347" t="s">
        <v>356</v>
      </c>
      <c r="FL4" s="347" t="s">
        <v>443</v>
      </c>
      <c r="FM4" s="347" t="s">
        <v>358</v>
      </c>
      <c r="FN4" s="347" t="s">
        <v>444</v>
      </c>
      <c r="FO4" s="347" t="s">
        <v>445</v>
      </c>
      <c r="FP4" s="347" t="s">
        <v>446</v>
      </c>
      <c r="FQ4" s="546" t="s">
        <v>447</v>
      </c>
      <c r="FR4" s="546" t="s">
        <v>828</v>
      </c>
    </row>
    <row r="5" spans="1:174" ht="12.75" customHeight="1" thickBot="1">
      <c r="A5" s="1114" t="s">
        <v>821</v>
      </c>
      <c r="B5" s="106" t="s">
        <v>369</v>
      </c>
      <c r="C5" s="1041">
        <v>37465.5</v>
      </c>
      <c r="D5" s="1041">
        <v>30112.5</v>
      </c>
      <c r="E5" s="1041">
        <v>4633.5</v>
      </c>
      <c r="F5" s="1041">
        <v>1497</v>
      </c>
      <c r="G5" s="1041">
        <v>1222.5</v>
      </c>
      <c r="H5" s="911">
        <v>48.46765847347995</v>
      </c>
      <c r="I5" s="1042">
        <v>624.42499999999995</v>
      </c>
      <c r="J5" s="332"/>
      <c r="K5" s="338" t="s">
        <v>369</v>
      </c>
      <c r="L5" s="337">
        <v>11</v>
      </c>
      <c r="M5" s="337">
        <v>10</v>
      </c>
      <c r="O5" s="1127" t="s">
        <v>361</v>
      </c>
      <c r="P5" s="106" t="s">
        <v>369</v>
      </c>
      <c r="Q5" s="401">
        <v>592.28</v>
      </c>
      <c r="R5" s="401">
        <v>44.06</v>
      </c>
      <c r="S5" s="629">
        <f>Q5/R5</f>
        <v>13.442578302315024</v>
      </c>
      <c r="U5" s="366">
        <v>0.5</v>
      </c>
      <c r="V5" s="366">
        <v>0.15</v>
      </c>
      <c r="W5" s="366">
        <v>0.12</v>
      </c>
      <c r="X5" s="367">
        <v>0.6</v>
      </c>
      <c r="Y5" s="368">
        <v>0.2</v>
      </c>
      <c r="Z5" s="369">
        <v>0.05</v>
      </c>
      <c r="AA5" s="332"/>
      <c r="AB5" s="1123" t="s">
        <v>821</v>
      </c>
      <c r="AC5" s="338" t="s">
        <v>369</v>
      </c>
      <c r="AD5" s="633">
        <v>0.71009999999999995</v>
      </c>
      <c r="AE5" s="632">
        <v>5.8999999999999999E-3</v>
      </c>
      <c r="AF5" s="633">
        <v>5.9200000000000003E-2</v>
      </c>
      <c r="AG5" s="795">
        <v>0</v>
      </c>
      <c r="AH5" s="795">
        <v>0</v>
      </c>
      <c r="AI5" s="795">
        <v>0.22489999999999999</v>
      </c>
      <c r="AJ5" s="478">
        <v>1</v>
      </c>
      <c r="AK5" s="341"/>
      <c r="AL5" s="338" t="s">
        <v>369</v>
      </c>
      <c r="AM5" s="637">
        <v>5</v>
      </c>
      <c r="AN5" s="637">
        <v>4.5</v>
      </c>
      <c r="AP5" s="1114" t="s">
        <v>821</v>
      </c>
      <c r="AQ5" s="199" t="s">
        <v>369</v>
      </c>
      <c r="AR5" s="750">
        <v>45</v>
      </c>
      <c r="AS5" s="792">
        <v>0.45</v>
      </c>
      <c r="AT5" s="790">
        <v>6.5019999999999998</v>
      </c>
      <c r="AU5" s="790">
        <v>5.1162790697674421</v>
      </c>
      <c r="AV5" s="750">
        <v>55</v>
      </c>
      <c r="AW5" s="792">
        <v>0.55000000000000004</v>
      </c>
      <c r="AX5" s="790">
        <v>6.3818181818181818</v>
      </c>
      <c r="AY5" s="790">
        <v>6.3125</v>
      </c>
      <c r="AZ5" s="751">
        <v>100</v>
      </c>
      <c r="BA5" s="752">
        <v>1</v>
      </c>
      <c r="BB5" s="791">
        <v>6.4358999999999993</v>
      </c>
      <c r="BC5" s="793">
        <v>5.7472527472527473</v>
      </c>
      <c r="BE5" s="199" t="s">
        <v>369</v>
      </c>
      <c r="BF5" s="411" t="s">
        <v>1139</v>
      </c>
      <c r="BG5" s="411" t="s">
        <v>1138</v>
      </c>
      <c r="BH5" s="708">
        <v>0.6</v>
      </c>
      <c r="BI5" s="708">
        <v>0.8</v>
      </c>
      <c r="BK5" s="710" t="s">
        <v>364</v>
      </c>
      <c r="BL5" s="1114" t="s">
        <v>821</v>
      </c>
      <c r="BM5" s="106" t="s">
        <v>369</v>
      </c>
      <c r="BN5" s="713">
        <v>135</v>
      </c>
      <c r="BO5" s="713">
        <v>47</v>
      </c>
      <c r="BP5" s="713">
        <v>41</v>
      </c>
      <c r="BQ5" s="713">
        <v>47</v>
      </c>
      <c r="BR5" s="644">
        <v>0.34815000000000002</v>
      </c>
      <c r="BS5" s="644">
        <v>0.30370000000000003</v>
      </c>
      <c r="BT5" s="273"/>
      <c r="BU5" s="338" t="s">
        <v>369</v>
      </c>
      <c r="BV5" s="418">
        <v>0.85</v>
      </c>
      <c r="BW5" s="1176" t="s">
        <v>1144</v>
      </c>
      <c r="BY5" s="1114" t="s">
        <v>821</v>
      </c>
      <c r="BZ5" s="106" t="s">
        <v>369</v>
      </c>
      <c r="CA5" s="435">
        <v>45</v>
      </c>
      <c r="CB5" s="436">
        <v>10800</v>
      </c>
      <c r="CC5" s="436">
        <v>12318.5</v>
      </c>
      <c r="CD5" s="721">
        <v>0.877</v>
      </c>
      <c r="CE5" s="727">
        <v>55</v>
      </c>
      <c r="CF5" s="728">
        <v>13200</v>
      </c>
      <c r="CG5" s="728">
        <v>15200</v>
      </c>
      <c r="CH5" s="721">
        <v>0.86799999999999999</v>
      </c>
      <c r="CI5" s="727">
        <v>100</v>
      </c>
      <c r="CJ5" s="728">
        <v>24000</v>
      </c>
      <c r="CK5" s="728">
        <v>27519</v>
      </c>
      <c r="CL5" s="729">
        <v>0.872</v>
      </c>
      <c r="CM5" s="278"/>
      <c r="CN5" s="1114" t="s">
        <v>821</v>
      </c>
      <c r="CO5" s="106" t="s">
        <v>369</v>
      </c>
      <c r="CP5" s="435">
        <v>337</v>
      </c>
      <c r="CQ5" s="436">
        <v>16887</v>
      </c>
      <c r="CR5" s="436">
        <v>13603.5</v>
      </c>
      <c r="CS5" s="436">
        <v>16330.5</v>
      </c>
      <c r="CT5" s="644">
        <v>0.80556049031799604</v>
      </c>
      <c r="CU5" s="644">
        <v>0.83301184899421332</v>
      </c>
      <c r="CV5" s="740">
        <v>0.96704565642209983</v>
      </c>
      <c r="CW5" s="741">
        <v>436</v>
      </c>
      <c r="CX5" s="742">
        <v>20578.5</v>
      </c>
      <c r="CY5" s="742">
        <v>15466.5</v>
      </c>
      <c r="CZ5" s="742">
        <v>19597.5</v>
      </c>
      <c r="DA5" s="644">
        <v>0.75158539252132084</v>
      </c>
      <c r="DB5" s="644">
        <v>0.78920780711825489</v>
      </c>
      <c r="DC5" s="740">
        <v>0.95232888694511264</v>
      </c>
      <c r="DD5" s="741">
        <v>773</v>
      </c>
      <c r="DE5" s="433">
        <v>37465.5</v>
      </c>
      <c r="DF5" s="742">
        <v>29070</v>
      </c>
      <c r="DG5" s="742">
        <v>35928</v>
      </c>
      <c r="DH5" s="644">
        <v>0.7759138407334748</v>
      </c>
      <c r="DI5" s="644">
        <v>0.8091182364729459</v>
      </c>
      <c r="DJ5" s="437">
        <v>0.95896224526564444</v>
      </c>
      <c r="DK5" s="282"/>
      <c r="DL5" s="1114" t="s">
        <v>821</v>
      </c>
      <c r="DM5" s="106" t="s">
        <v>369</v>
      </c>
      <c r="DN5" s="750">
        <v>8</v>
      </c>
      <c r="DO5" s="754">
        <v>0.1095890410958904</v>
      </c>
      <c r="DP5" s="750">
        <v>5</v>
      </c>
      <c r="DQ5" s="744">
        <v>6.8493150684931503E-2</v>
      </c>
      <c r="DR5" s="750">
        <v>60</v>
      </c>
      <c r="DS5" s="744">
        <v>0.82191780821917804</v>
      </c>
      <c r="DT5" s="746">
        <v>0</v>
      </c>
      <c r="DU5" s="747">
        <v>0</v>
      </c>
      <c r="DV5" s="751">
        <v>73</v>
      </c>
      <c r="DW5" s="752">
        <v>1</v>
      </c>
      <c r="DX5" s="750">
        <v>11</v>
      </c>
      <c r="DY5" s="754">
        <v>0.11578947368421053</v>
      </c>
      <c r="DZ5" s="750">
        <v>3</v>
      </c>
      <c r="EA5" s="744">
        <v>3.1578947368421054E-2</v>
      </c>
      <c r="EB5" s="750">
        <v>81</v>
      </c>
      <c r="EC5" s="744">
        <v>0.85263157894736841</v>
      </c>
      <c r="ED5" s="746">
        <v>0</v>
      </c>
      <c r="EE5" s="747">
        <v>0</v>
      </c>
      <c r="EF5" s="751">
        <v>95</v>
      </c>
      <c r="EG5" s="752">
        <v>1</v>
      </c>
      <c r="EH5" s="652">
        <v>19</v>
      </c>
      <c r="EI5" s="754">
        <v>0.11310000000000001</v>
      </c>
      <c r="EJ5" s="652">
        <v>8</v>
      </c>
      <c r="EK5" s="744">
        <v>4.7600000000000003E-2</v>
      </c>
      <c r="EL5" s="652">
        <v>141</v>
      </c>
      <c r="EM5" s="745">
        <v>0.83930000000000005</v>
      </c>
      <c r="EN5" s="750">
        <v>0</v>
      </c>
      <c r="EO5" s="744">
        <v>0</v>
      </c>
      <c r="EP5" s="493">
        <v>168</v>
      </c>
      <c r="EQ5" s="382">
        <v>1</v>
      </c>
      <c r="ES5" s="1131" t="s">
        <v>821</v>
      </c>
      <c r="ET5" s="338" t="s">
        <v>369</v>
      </c>
      <c r="EU5" s="743">
        <v>0</v>
      </c>
      <c r="EV5" s="743">
        <v>0.33653846153846156</v>
      </c>
      <c r="EW5" s="743">
        <v>0.32692307692307693</v>
      </c>
      <c r="EX5" s="743">
        <v>0.17307692307692307</v>
      </c>
      <c r="EY5" s="743">
        <v>0.14423076923076922</v>
      </c>
      <c r="EZ5" s="768">
        <v>1.9230769230769232E-2</v>
      </c>
      <c r="FA5" s="769">
        <f>SUM(EU5:EZ5)</f>
        <v>1</v>
      </c>
      <c r="FC5" s="1130" t="s">
        <v>821</v>
      </c>
      <c r="FD5" s="338" t="s">
        <v>369</v>
      </c>
      <c r="FE5" s="482">
        <v>67</v>
      </c>
      <c r="FF5" s="482">
        <v>37</v>
      </c>
      <c r="FG5" s="482">
        <v>0</v>
      </c>
      <c r="FH5" s="477">
        <f>SUM(FE5:FG5)</f>
        <v>104</v>
      </c>
      <c r="FI5" s="386">
        <f t="shared" ref="FI5:FI12" si="0">FF5/FH5</f>
        <v>0.35576923076923078</v>
      </c>
      <c r="FK5" s="1100" t="s">
        <v>821</v>
      </c>
      <c r="FL5" s="1098" t="s">
        <v>448</v>
      </c>
      <c r="FM5" s="1098" t="s">
        <v>369</v>
      </c>
      <c r="FN5" s="822" t="s">
        <v>547</v>
      </c>
      <c r="FO5" s="790">
        <v>3.2264150943396226</v>
      </c>
      <c r="FP5" s="790">
        <v>3.513157894736842</v>
      </c>
      <c r="FQ5" s="925">
        <v>3.3953488372093021</v>
      </c>
      <c r="FR5" s="925">
        <v>3.0428571428571427</v>
      </c>
    </row>
    <row r="6" spans="1:174" ht="12.75" customHeight="1" thickBot="1">
      <c r="A6" s="1115"/>
      <c r="B6" s="106" t="s">
        <v>370</v>
      </c>
      <c r="C6" s="1041">
        <v>9483</v>
      </c>
      <c r="D6" s="1041">
        <v>8037</v>
      </c>
      <c r="E6" s="1041">
        <v>1200</v>
      </c>
      <c r="F6" s="1041">
        <v>180</v>
      </c>
      <c r="G6" s="1041">
        <v>66</v>
      </c>
      <c r="H6" s="911">
        <v>53.275280898876403</v>
      </c>
      <c r="I6" s="1042">
        <v>158.05000000000001</v>
      </c>
      <c r="J6" s="332"/>
      <c r="K6" s="338" t="s">
        <v>370</v>
      </c>
      <c r="L6" s="337">
        <v>11</v>
      </c>
      <c r="M6" s="337">
        <v>10</v>
      </c>
      <c r="O6" s="1128"/>
      <c r="P6" s="106" t="s">
        <v>370</v>
      </c>
      <c r="Q6" s="401">
        <v>137.25</v>
      </c>
      <c r="R6" s="401">
        <v>11.03</v>
      </c>
      <c r="S6" s="629">
        <f t="shared" ref="S6:S8" si="1">Q6/R6</f>
        <v>12.443336355394379</v>
      </c>
      <c r="U6" s="368">
        <v>0.5</v>
      </c>
      <c r="V6" s="368">
        <v>0.15</v>
      </c>
      <c r="W6" s="368">
        <v>0.12</v>
      </c>
      <c r="X6" s="367">
        <v>0.6</v>
      </c>
      <c r="Y6" s="368">
        <v>0.2</v>
      </c>
      <c r="Z6" s="369">
        <v>0.05</v>
      </c>
      <c r="AA6" s="332"/>
      <c r="AB6" s="1124"/>
      <c r="AC6" s="338" t="s">
        <v>370</v>
      </c>
      <c r="AD6" s="633">
        <v>0.58179999999999998</v>
      </c>
      <c r="AE6" s="632">
        <v>0</v>
      </c>
      <c r="AF6" s="633">
        <v>9.0899999999999995E-2</v>
      </c>
      <c r="AG6" s="795">
        <v>0</v>
      </c>
      <c r="AH6" s="795">
        <v>0</v>
      </c>
      <c r="AI6" s="795">
        <v>0.32729999999999998</v>
      </c>
      <c r="AJ6" s="478">
        <v>1</v>
      </c>
      <c r="AK6" s="341"/>
      <c r="AL6" s="659" t="s">
        <v>370</v>
      </c>
      <c r="AM6" s="637">
        <v>5</v>
      </c>
      <c r="AN6" s="637">
        <v>4.5</v>
      </c>
      <c r="AP6" s="1115"/>
      <c r="AQ6" s="786" t="s">
        <v>370</v>
      </c>
      <c r="AR6" s="750">
        <v>3</v>
      </c>
      <c r="AS6" s="792">
        <v>0.3</v>
      </c>
      <c r="AT6" s="790">
        <v>6.6533333333333333</v>
      </c>
      <c r="AU6" s="790">
        <v>5.666666666666667</v>
      </c>
      <c r="AV6" s="750">
        <v>7</v>
      </c>
      <c r="AW6" s="792">
        <v>0.7</v>
      </c>
      <c r="AX6" s="790">
        <v>7.1571428571428575</v>
      </c>
      <c r="AY6" s="790">
        <v>4.833333333333333</v>
      </c>
      <c r="AZ6" s="751">
        <v>10</v>
      </c>
      <c r="BA6" s="752">
        <v>1</v>
      </c>
      <c r="BB6" s="791">
        <v>7.0060000000000002</v>
      </c>
      <c r="BC6" s="793">
        <v>5.1111111111111107</v>
      </c>
      <c r="BE6" s="272" t="s">
        <v>370</v>
      </c>
      <c r="BF6" s="411" t="s">
        <v>1139</v>
      </c>
      <c r="BG6" s="411" t="s">
        <v>1138</v>
      </c>
      <c r="BH6" s="412" t="s">
        <v>915</v>
      </c>
      <c r="BI6" s="410">
        <v>0.8</v>
      </c>
      <c r="BK6" s="710" t="s">
        <v>364</v>
      </c>
      <c r="BL6" s="1115"/>
      <c r="BM6" s="39" t="s">
        <v>370</v>
      </c>
      <c r="BN6" s="713">
        <v>37</v>
      </c>
      <c r="BO6" s="713">
        <v>6</v>
      </c>
      <c r="BP6" s="713">
        <v>10</v>
      </c>
      <c r="BQ6" s="713">
        <v>21</v>
      </c>
      <c r="BR6" s="644">
        <v>0.56759999999999999</v>
      </c>
      <c r="BS6" s="644">
        <v>0.27029999999999998</v>
      </c>
      <c r="BT6" s="273"/>
      <c r="BU6" s="419" t="s">
        <v>370</v>
      </c>
      <c r="BV6" s="418">
        <v>0.85</v>
      </c>
      <c r="BW6" s="1176" t="s">
        <v>1144</v>
      </c>
      <c r="BY6" s="1115"/>
      <c r="BZ6" s="143" t="s">
        <v>370</v>
      </c>
      <c r="CA6" s="435">
        <v>3</v>
      </c>
      <c r="CB6" s="436">
        <v>720</v>
      </c>
      <c r="CC6" s="436">
        <v>829</v>
      </c>
      <c r="CD6" s="721">
        <v>0.86799999999999999</v>
      </c>
      <c r="CE6" s="727">
        <v>7</v>
      </c>
      <c r="CF6" s="728">
        <v>1680</v>
      </c>
      <c r="CG6" s="728">
        <v>1853</v>
      </c>
      <c r="CH6" s="721">
        <v>0.90700000000000003</v>
      </c>
      <c r="CI6" s="727">
        <v>10</v>
      </c>
      <c r="CJ6" s="728">
        <v>2400</v>
      </c>
      <c r="CK6" s="728">
        <v>2682.5</v>
      </c>
      <c r="CL6" s="729">
        <v>0.89500000000000002</v>
      </c>
      <c r="CM6" s="278"/>
      <c r="CN6" s="1115"/>
      <c r="CO6" s="143" t="s">
        <v>370</v>
      </c>
      <c r="CP6" s="435">
        <v>42</v>
      </c>
      <c r="CQ6" s="436">
        <v>2073</v>
      </c>
      <c r="CR6" s="436">
        <v>1626</v>
      </c>
      <c r="CS6" s="436">
        <v>1941</v>
      </c>
      <c r="CT6" s="644">
        <v>0.78437047756874101</v>
      </c>
      <c r="CU6" s="644">
        <v>0.83771251931993818</v>
      </c>
      <c r="CV6" s="740">
        <v>0.93632416787264838</v>
      </c>
      <c r="CW6" s="741">
        <v>136</v>
      </c>
      <c r="CX6" s="742">
        <v>7410</v>
      </c>
      <c r="CY6" s="742">
        <v>5344.5</v>
      </c>
      <c r="CZ6" s="742">
        <v>6796.5</v>
      </c>
      <c r="DA6" s="644">
        <v>0.7212550607287449</v>
      </c>
      <c r="DB6" s="644">
        <v>0.7863606267932024</v>
      </c>
      <c r="DC6" s="740">
        <v>0.91720647773279351</v>
      </c>
      <c r="DD6" s="741">
        <v>178</v>
      </c>
      <c r="DE6" s="742">
        <v>9483</v>
      </c>
      <c r="DF6" s="742">
        <v>6970.5</v>
      </c>
      <c r="DG6" s="742">
        <v>8737.5</v>
      </c>
      <c r="DH6" s="644">
        <v>0.73505219867130656</v>
      </c>
      <c r="DI6" s="644">
        <v>0.79776824034334759</v>
      </c>
      <c r="DJ6" s="437">
        <v>0.92138563745650115</v>
      </c>
      <c r="DK6" s="282"/>
      <c r="DL6" s="1115"/>
      <c r="DM6" s="143" t="s">
        <v>370</v>
      </c>
      <c r="DN6" s="750">
        <v>2</v>
      </c>
      <c r="DO6" s="754">
        <v>0.125</v>
      </c>
      <c r="DP6" s="750">
        <v>2</v>
      </c>
      <c r="DQ6" s="744">
        <v>0.125</v>
      </c>
      <c r="DR6" s="750">
        <v>12</v>
      </c>
      <c r="DS6" s="744">
        <v>0.75</v>
      </c>
      <c r="DT6" s="746">
        <v>0</v>
      </c>
      <c r="DU6" s="747">
        <v>0</v>
      </c>
      <c r="DV6" s="751">
        <v>16</v>
      </c>
      <c r="DW6" s="752">
        <v>1</v>
      </c>
      <c r="DX6" s="750">
        <v>7</v>
      </c>
      <c r="DY6" s="754">
        <v>0.17948717948717949</v>
      </c>
      <c r="DZ6" s="750">
        <v>1</v>
      </c>
      <c r="EA6" s="744">
        <v>2.564102564102564E-2</v>
      </c>
      <c r="EB6" s="750">
        <v>31</v>
      </c>
      <c r="EC6" s="744">
        <v>0.79487179487179482</v>
      </c>
      <c r="ED6" s="746">
        <v>0</v>
      </c>
      <c r="EE6" s="747">
        <v>0</v>
      </c>
      <c r="EF6" s="751">
        <v>39</v>
      </c>
      <c r="EG6" s="752">
        <v>1</v>
      </c>
      <c r="EH6" s="652">
        <v>9</v>
      </c>
      <c r="EI6" s="754">
        <v>0.1636</v>
      </c>
      <c r="EJ6" s="652">
        <v>3</v>
      </c>
      <c r="EK6" s="745">
        <v>5.45E-2</v>
      </c>
      <c r="EL6" s="652">
        <v>43</v>
      </c>
      <c r="EM6" s="745">
        <v>0.78180000000000005</v>
      </c>
      <c r="EN6" s="750">
        <v>0</v>
      </c>
      <c r="EO6" s="744">
        <v>0</v>
      </c>
      <c r="EP6" s="493">
        <v>55</v>
      </c>
      <c r="EQ6" s="382">
        <v>1</v>
      </c>
      <c r="ES6" s="1132"/>
      <c r="ET6" s="338" t="s">
        <v>370</v>
      </c>
      <c r="EU6" s="743">
        <v>0</v>
      </c>
      <c r="EV6" s="743">
        <v>9.0909090909090912E-2</v>
      </c>
      <c r="EW6" s="743">
        <v>0.18181818181818182</v>
      </c>
      <c r="EX6" s="743">
        <v>0.18181818181818182</v>
      </c>
      <c r="EY6" s="743">
        <v>0.45454545454545453</v>
      </c>
      <c r="EZ6" s="768">
        <v>9.0909090909090912E-2</v>
      </c>
      <c r="FA6" s="769">
        <f t="shared" ref="FA6:FA11" si="2">SUM(EU6:EZ6)</f>
        <v>1</v>
      </c>
      <c r="FC6" s="1130"/>
      <c r="FD6" s="338" t="s">
        <v>370</v>
      </c>
      <c r="FE6" s="482">
        <v>9</v>
      </c>
      <c r="FF6" s="482">
        <v>2</v>
      </c>
      <c r="FG6" s="482">
        <v>0</v>
      </c>
      <c r="FH6" s="477">
        <f t="shared" ref="FH6:FH12" si="3">SUM(FE6:FG6)</f>
        <v>11</v>
      </c>
      <c r="FI6" s="386">
        <f t="shared" si="0"/>
        <v>0.18181818181818182</v>
      </c>
      <c r="FK6" s="1101"/>
      <c r="FL6" s="1099"/>
      <c r="FM6" s="1117"/>
      <c r="FN6" s="822" t="s">
        <v>548</v>
      </c>
      <c r="FO6" s="790">
        <v>4.333333333333333</v>
      </c>
      <c r="FP6" s="790">
        <v>4.0735294117647056</v>
      </c>
      <c r="FQ6" s="926">
        <v>4.1204819277108431</v>
      </c>
      <c r="FR6" s="926">
        <v>3.870967741935484</v>
      </c>
    </row>
    <row r="7" spans="1:174" ht="12.75" customHeight="1" thickBot="1">
      <c r="A7" s="1115"/>
      <c r="B7" s="106" t="s">
        <v>359</v>
      </c>
      <c r="C7" s="1041">
        <v>2171</v>
      </c>
      <c r="D7" s="1041">
        <v>2151</v>
      </c>
      <c r="E7" s="1041">
        <v>20</v>
      </c>
      <c r="F7" s="1041">
        <v>0</v>
      </c>
      <c r="G7" s="1041">
        <v>0</v>
      </c>
      <c r="H7" s="911">
        <v>40.203703703703702</v>
      </c>
      <c r="I7" s="1042">
        <v>36.18333333333333</v>
      </c>
      <c r="J7" s="332"/>
      <c r="K7" s="338" t="s">
        <v>359</v>
      </c>
      <c r="L7" s="337">
        <v>9</v>
      </c>
      <c r="M7" s="337">
        <v>8</v>
      </c>
      <c r="O7" s="1128"/>
      <c r="P7" s="106" t="s">
        <v>359</v>
      </c>
      <c r="Q7" s="401">
        <v>43</v>
      </c>
      <c r="R7" s="401">
        <v>4.9000000000000004</v>
      </c>
      <c r="S7" s="630">
        <f t="shared" si="1"/>
        <v>8.7755102040816322</v>
      </c>
      <c r="U7" s="318"/>
      <c r="V7" s="318"/>
      <c r="W7" s="318"/>
      <c r="X7" s="318"/>
      <c r="Y7" s="318"/>
      <c r="Z7" s="318"/>
      <c r="AA7" s="332"/>
      <c r="AK7" s="341"/>
      <c r="AL7" s="338" t="s">
        <v>359</v>
      </c>
      <c r="AM7" s="330">
        <v>2</v>
      </c>
      <c r="AN7" s="330">
        <v>1.7</v>
      </c>
      <c r="AP7" s="1115"/>
      <c r="AQ7" s="199" t="s">
        <v>359</v>
      </c>
      <c r="AR7" s="750">
        <v>13</v>
      </c>
      <c r="AS7" s="792">
        <v>0.54166666666666663</v>
      </c>
      <c r="AT7" s="790">
        <v>8.4099999999999984</v>
      </c>
      <c r="AU7" s="790">
        <v>2.0769230769230771</v>
      </c>
      <c r="AV7" s="750">
        <v>11</v>
      </c>
      <c r="AW7" s="792">
        <v>0.45833333333333331</v>
      </c>
      <c r="AX7" s="790">
        <v>8.4081818181818182</v>
      </c>
      <c r="AY7" s="790">
        <v>2.0909090909090908</v>
      </c>
      <c r="AZ7" s="751">
        <v>24</v>
      </c>
      <c r="BA7" s="752">
        <v>1</v>
      </c>
      <c r="BB7" s="791">
        <v>8.4091666666666658</v>
      </c>
      <c r="BC7" s="793">
        <v>2.0833333333333335</v>
      </c>
      <c r="BE7" s="199" t="s">
        <v>359</v>
      </c>
      <c r="BF7" s="408">
        <v>0.125</v>
      </c>
      <c r="BG7" s="408">
        <v>0.1</v>
      </c>
      <c r="BH7" s="409">
        <v>0.65</v>
      </c>
      <c r="BI7" s="410">
        <v>0.8</v>
      </c>
      <c r="BK7" s="710" t="s">
        <v>362</v>
      </c>
      <c r="BL7" s="1115"/>
      <c r="BM7" s="106" t="s">
        <v>359</v>
      </c>
      <c r="BN7" s="713">
        <v>31</v>
      </c>
      <c r="BO7" s="713">
        <v>2</v>
      </c>
      <c r="BP7" s="713">
        <v>29</v>
      </c>
      <c r="BQ7" s="713">
        <v>0</v>
      </c>
      <c r="BR7" s="643">
        <v>0</v>
      </c>
      <c r="BS7" s="643">
        <v>0.9355</v>
      </c>
      <c r="BT7" s="273"/>
      <c r="BU7" s="338" t="s">
        <v>359</v>
      </c>
      <c r="BV7" s="418">
        <v>0.9</v>
      </c>
      <c r="BW7" s="1177" t="s">
        <v>1145</v>
      </c>
      <c r="BY7" s="1115"/>
      <c r="BZ7" s="106" t="s">
        <v>359</v>
      </c>
      <c r="CA7" s="435">
        <v>13</v>
      </c>
      <c r="CB7" s="436">
        <v>1170</v>
      </c>
      <c r="CC7" s="436">
        <v>1170</v>
      </c>
      <c r="CD7" s="721">
        <v>1</v>
      </c>
      <c r="CE7" s="727">
        <v>11</v>
      </c>
      <c r="CF7" s="728">
        <v>990</v>
      </c>
      <c r="CG7" s="728">
        <v>1010</v>
      </c>
      <c r="CH7" s="721">
        <v>0.98</v>
      </c>
      <c r="CI7" s="727">
        <v>24</v>
      </c>
      <c r="CJ7" s="728">
        <v>2160</v>
      </c>
      <c r="CK7" s="728">
        <v>2180</v>
      </c>
      <c r="CL7" s="729">
        <v>0.99099999999999999</v>
      </c>
      <c r="CM7" s="278"/>
      <c r="CN7" s="1115"/>
      <c r="CO7" s="106" t="s">
        <v>359</v>
      </c>
      <c r="CP7" s="435">
        <v>30</v>
      </c>
      <c r="CQ7" s="436">
        <v>1248</v>
      </c>
      <c r="CR7" s="436">
        <v>1220</v>
      </c>
      <c r="CS7" s="436">
        <v>1220</v>
      </c>
      <c r="CT7" s="643">
        <v>0.97756410256410253</v>
      </c>
      <c r="CU7" s="643">
        <v>1</v>
      </c>
      <c r="CV7" s="740">
        <v>0.97756410256410253</v>
      </c>
      <c r="CW7" s="741">
        <v>24</v>
      </c>
      <c r="CX7" s="742">
        <v>923</v>
      </c>
      <c r="CY7" s="742">
        <v>895</v>
      </c>
      <c r="CZ7" s="742">
        <v>895</v>
      </c>
      <c r="DA7" s="643">
        <v>0.96966413867822321</v>
      </c>
      <c r="DB7" s="643">
        <v>1</v>
      </c>
      <c r="DC7" s="740">
        <v>0.96966413867822321</v>
      </c>
      <c r="DD7" s="741">
        <v>54</v>
      </c>
      <c r="DE7" s="742">
        <v>2171</v>
      </c>
      <c r="DF7" s="742">
        <v>2115</v>
      </c>
      <c r="DG7" s="742">
        <v>2115</v>
      </c>
      <c r="DH7" s="643">
        <v>0.97420543528327963</v>
      </c>
      <c r="DI7" s="643">
        <v>1</v>
      </c>
      <c r="DJ7" s="437">
        <v>0.97420543528327963</v>
      </c>
      <c r="DK7" s="283"/>
      <c r="DL7" s="1115"/>
      <c r="DM7" s="106" t="s">
        <v>359</v>
      </c>
      <c r="DN7" s="750">
        <v>0</v>
      </c>
      <c r="DO7" s="755">
        <v>0</v>
      </c>
      <c r="DP7" s="750">
        <v>0</v>
      </c>
      <c r="DQ7" s="744">
        <v>0</v>
      </c>
      <c r="DR7" s="750">
        <v>13</v>
      </c>
      <c r="DS7" s="744">
        <v>1</v>
      </c>
      <c r="DT7" s="746">
        <v>0</v>
      </c>
      <c r="DU7" s="747">
        <v>0</v>
      </c>
      <c r="DV7" s="751">
        <v>13</v>
      </c>
      <c r="DW7" s="752">
        <v>1</v>
      </c>
      <c r="DX7" s="750">
        <v>0</v>
      </c>
      <c r="DY7" s="755">
        <v>0</v>
      </c>
      <c r="DZ7" s="750">
        <v>0</v>
      </c>
      <c r="EA7" s="744">
        <v>0</v>
      </c>
      <c r="EB7" s="750">
        <v>10</v>
      </c>
      <c r="EC7" s="744">
        <v>1</v>
      </c>
      <c r="ED7" s="746">
        <v>0</v>
      </c>
      <c r="EE7" s="747">
        <v>0</v>
      </c>
      <c r="EF7" s="751">
        <v>10</v>
      </c>
      <c r="EG7" s="752">
        <v>1</v>
      </c>
      <c r="EH7" s="753">
        <v>0</v>
      </c>
      <c r="EI7" s="755">
        <v>0</v>
      </c>
      <c r="EJ7" s="750">
        <v>0</v>
      </c>
      <c r="EK7" s="744">
        <v>0</v>
      </c>
      <c r="EL7" s="652">
        <v>23</v>
      </c>
      <c r="EM7" s="745">
        <v>1</v>
      </c>
      <c r="EN7" s="750">
        <v>0</v>
      </c>
      <c r="EO7" s="744">
        <v>0</v>
      </c>
      <c r="EP7" s="503">
        <v>23</v>
      </c>
      <c r="EQ7" s="382">
        <v>1</v>
      </c>
      <c r="ES7" s="1132"/>
      <c r="ET7" s="338" t="s">
        <v>359</v>
      </c>
      <c r="EU7" s="743">
        <v>0</v>
      </c>
      <c r="EV7" s="743">
        <v>0.16666666666666666</v>
      </c>
      <c r="EW7" s="743">
        <v>0.125</v>
      </c>
      <c r="EX7" s="743">
        <v>0.16666666666666666</v>
      </c>
      <c r="EY7" s="743">
        <v>0.45833333333333331</v>
      </c>
      <c r="EZ7" s="768">
        <v>8.3333333333333329E-2</v>
      </c>
      <c r="FA7" s="769">
        <f t="shared" si="2"/>
        <v>0.99999999999999989</v>
      </c>
      <c r="FC7" s="1130"/>
      <c r="FD7" s="338" t="s">
        <v>359</v>
      </c>
      <c r="FE7" s="482">
        <v>24</v>
      </c>
      <c r="FF7" s="482">
        <v>0</v>
      </c>
      <c r="FG7" s="482">
        <v>0</v>
      </c>
      <c r="FH7" s="477">
        <f t="shared" si="3"/>
        <v>24</v>
      </c>
      <c r="FI7" s="386">
        <f t="shared" si="0"/>
        <v>0</v>
      </c>
      <c r="FK7" s="1101"/>
      <c r="FL7" s="1099"/>
      <c r="FM7" s="1117"/>
      <c r="FN7" s="822" t="s">
        <v>549</v>
      </c>
      <c r="FO7" s="790">
        <v>4.5333333333333332</v>
      </c>
      <c r="FP7" s="790">
        <v>3.7192982456140351</v>
      </c>
      <c r="FQ7" s="926">
        <v>4.0784313725490193</v>
      </c>
      <c r="FR7" s="926">
        <v>4.2127659574468082</v>
      </c>
    </row>
    <row r="8" spans="1:174" ht="12.75" customHeight="1" thickBot="1">
      <c r="A8" s="1115"/>
      <c r="B8" s="240" t="s">
        <v>822</v>
      </c>
      <c r="C8" s="1041">
        <v>666</v>
      </c>
      <c r="D8" s="1041">
        <v>666</v>
      </c>
      <c r="E8" s="1041">
        <v>0</v>
      </c>
      <c r="F8" s="1041">
        <v>0</v>
      </c>
      <c r="G8" s="1041">
        <v>0</v>
      </c>
      <c r="H8" s="911">
        <v>55.5</v>
      </c>
      <c r="I8" s="1042">
        <v>11.1</v>
      </c>
      <c r="J8" s="332"/>
      <c r="K8" s="984" t="s">
        <v>1116</v>
      </c>
      <c r="L8" s="337">
        <v>9</v>
      </c>
      <c r="M8" s="337">
        <v>8</v>
      </c>
      <c r="O8" s="1128"/>
      <c r="P8" s="106" t="s">
        <v>373</v>
      </c>
      <c r="Q8" s="401">
        <v>18.25</v>
      </c>
      <c r="R8" s="401">
        <v>2.2799999999999998</v>
      </c>
      <c r="S8" s="630">
        <f t="shared" si="1"/>
        <v>8.0043859649122808</v>
      </c>
      <c r="AA8" s="332"/>
      <c r="AB8" s="1123" t="s">
        <v>361</v>
      </c>
      <c r="AC8" s="338" t="s">
        <v>369</v>
      </c>
      <c r="AD8" s="633">
        <v>0.6341</v>
      </c>
      <c r="AE8" s="632">
        <v>0.1585</v>
      </c>
      <c r="AF8" s="631">
        <v>0.12804878048780488</v>
      </c>
      <c r="AG8" s="379">
        <v>1.2200000000000001E-2</v>
      </c>
      <c r="AH8" s="379">
        <v>6.7100000000000007E-2</v>
      </c>
      <c r="AI8" s="379">
        <v>0</v>
      </c>
      <c r="AJ8" s="382">
        <v>1</v>
      </c>
      <c r="AK8" s="107"/>
      <c r="AL8" s="719" t="s">
        <v>822</v>
      </c>
      <c r="AM8" s="330">
        <v>1.5</v>
      </c>
      <c r="AN8" s="330">
        <v>1.2</v>
      </c>
      <c r="AP8" s="1115"/>
      <c r="AQ8" s="720" t="s">
        <v>1141</v>
      </c>
      <c r="AR8" s="750">
        <v>5</v>
      </c>
      <c r="AS8" s="792">
        <v>0.7142857142857143</v>
      </c>
      <c r="AT8" s="790">
        <v>8.0220000000000002</v>
      </c>
      <c r="AU8" s="790">
        <v>1</v>
      </c>
      <c r="AV8" s="750">
        <v>2</v>
      </c>
      <c r="AW8" s="792">
        <v>0.2857142857142857</v>
      </c>
      <c r="AX8" s="790">
        <v>7.98</v>
      </c>
      <c r="AY8" s="790">
        <v>1</v>
      </c>
      <c r="AZ8" s="751">
        <v>7</v>
      </c>
      <c r="BA8" s="752">
        <v>1</v>
      </c>
      <c r="BB8" s="791">
        <v>8.01</v>
      </c>
      <c r="BC8" s="794">
        <v>1</v>
      </c>
      <c r="BE8" s="199" t="s">
        <v>373</v>
      </c>
      <c r="BF8" s="408">
        <v>0.125</v>
      </c>
      <c r="BG8" s="408">
        <v>0.1</v>
      </c>
      <c r="BH8" s="409">
        <v>0.75</v>
      </c>
      <c r="BI8" s="410">
        <v>0.8</v>
      </c>
      <c r="BK8" s="710" t="s">
        <v>361</v>
      </c>
      <c r="BL8" s="1115"/>
      <c r="BM8" s="106" t="s">
        <v>373</v>
      </c>
      <c r="BN8" s="713">
        <v>18</v>
      </c>
      <c r="BO8" s="713">
        <v>2</v>
      </c>
      <c r="BP8" s="713">
        <v>15</v>
      </c>
      <c r="BQ8" s="713">
        <v>1</v>
      </c>
      <c r="BR8" s="643">
        <v>5.5599999999999997E-2</v>
      </c>
      <c r="BS8" s="643">
        <v>0.83330000000000004</v>
      </c>
      <c r="BT8" s="273"/>
      <c r="BU8" s="720" t="s">
        <v>822</v>
      </c>
      <c r="BV8" s="418">
        <v>0.9</v>
      </c>
      <c r="BW8" s="1177">
        <v>0.95</v>
      </c>
      <c r="BY8" s="1115"/>
      <c r="BZ8" s="718" t="s">
        <v>1141</v>
      </c>
      <c r="CA8" s="722">
        <v>5</v>
      </c>
      <c r="CB8" s="723" t="s">
        <v>5</v>
      </c>
      <c r="CC8" s="722">
        <v>300</v>
      </c>
      <c r="CD8" s="723" t="s">
        <v>5</v>
      </c>
      <c r="CE8" s="722">
        <v>2</v>
      </c>
      <c r="CF8" s="723" t="s">
        <v>5</v>
      </c>
      <c r="CG8" s="722">
        <v>120</v>
      </c>
      <c r="CH8" s="723" t="s">
        <v>5</v>
      </c>
      <c r="CI8" s="722">
        <v>7</v>
      </c>
      <c r="CJ8" s="723" t="s">
        <v>5</v>
      </c>
      <c r="CK8" s="730">
        <v>420</v>
      </c>
      <c r="CL8" s="723" t="s">
        <v>5</v>
      </c>
      <c r="CM8" s="278"/>
      <c r="CN8" s="1115"/>
      <c r="CO8" s="718" t="s">
        <v>1141</v>
      </c>
      <c r="CP8" s="435">
        <v>7</v>
      </c>
      <c r="CQ8" s="436">
        <v>420</v>
      </c>
      <c r="CR8" s="436">
        <v>402</v>
      </c>
      <c r="CS8" s="436">
        <v>411</v>
      </c>
      <c r="CT8" s="643">
        <v>0.95714285714285718</v>
      </c>
      <c r="CU8" s="643">
        <v>0.97810218978102192</v>
      </c>
      <c r="CV8" s="740">
        <v>0.97857142857142854</v>
      </c>
      <c r="CW8" s="741">
        <v>5</v>
      </c>
      <c r="CX8" s="742">
        <v>246</v>
      </c>
      <c r="CY8" s="742">
        <v>246</v>
      </c>
      <c r="CZ8" s="742">
        <v>246</v>
      </c>
      <c r="DA8" s="643">
        <v>1</v>
      </c>
      <c r="DB8" s="643">
        <v>1</v>
      </c>
      <c r="DC8" s="740">
        <v>1</v>
      </c>
      <c r="DD8" s="741">
        <v>12</v>
      </c>
      <c r="DE8" s="742">
        <v>666</v>
      </c>
      <c r="DF8" s="742">
        <v>648</v>
      </c>
      <c r="DG8" s="742">
        <v>657</v>
      </c>
      <c r="DH8" s="643">
        <v>0.97297297297297303</v>
      </c>
      <c r="DI8" s="643">
        <v>0.98630136986301364</v>
      </c>
      <c r="DJ8" s="437">
        <v>0.98648648648648651</v>
      </c>
      <c r="DK8" s="282"/>
      <c r="DL8" s="1115"/>
      <c r="DM8" s="718" t="s">
        <v>1141</v>
      </c>
      <c r="DN8" s="750">
        <v>2</v>
      </c>
      <c r="DO8" s="754">
        <v>0.2857142857142857</v>
      </c>
      <c r="DP8" s="750">
        <v>0</v>
      </c>
      <c r="DQ8" s="744">
        <v>0</v>
      </c>
      <c r="DR8" s="750">
        <v>0</v>
      </c>
      <c r="DS8" s="744">
        <v>0</v>
      </c>
      <c r="DT8" s="750">
        <v>5</v>
      </c>
      <c r="DU8" s="744">
        <v>0.7142857142857143</v>
      </c>
      <c r="DV8" s="751">
        <v>7</v>
      </c>
      <c r="DW8" s="752">
        <v>1</v>
      </c>
      <c r="DX8" s="750">
        <v>2</v>
      </c>
      <c r="DY8" s="754">
        <v>0.4</v>
      </c>
      <c r="DZ8" s="750">
        <v>0</v>
      </c>
      <c r="EA8" s="744">
        <v>0</v>
      </c>
      <c r="EB8" s="750">
        <v>1</v>
      </c>
      <c r="EC8" s="744">
        <v>0.2</v>
      </c>
      <c r="ED8" s="750">
        <v>2</v>
      </c>
      <c r="EE8" s="744">
        <v>0.4</v>
      </c>
      <c r="EF8" s="751">
        <v>5</v>
      </c>
      <c r="EG8" s="752">
        <v>1</v>
      </c>
      <c r="EH8" s="652">
        <v>4</v>
      </c>
      <c r="EI8" s="754">
        <v>0.33329999999999999</v>
      </c>
      <c r="EJ8" s="750">
        <v>0</v>
      </c>
      <c r="EK8" s="744">
        <v>0</v>
      </c>
      <c r="EL8" s="652">
        <v>1</v>
      </c>
      <c r="EM8" s="745">
        <v>8.3299999999999999E-2</v>
      </c>
      <c r="EN8" s="652">
        <v>7</v>
      </c>
      <c r="EO8" s="745">
        <v>0.58330000000000004</v>
      </c>
      <c r="EP8" s="493">
        <v>12</v>
      </c>
      <c r="EQ8" s="382">
        <v>1</v>
      </c>
      <c r="ES8" s="1132"/>
      <c r="ET8" s="338" t="s">
        <v>822</v>
      </c>
      <c r="EU8" s="743">
        <v>0</v>
      </c>
      <c r="EV8" s="743">
        <v>0</v>
      </c>
      <c r="EW8" s="743">
        <v>0.125</v>
      </c>
      <c r="EX8" s="743">
        <v>0.25</v>
      </c>
      <c r="EY8" s="743">
        <v>0.625</v>
      </c>
      <c r="EZ8" s="768">
        <v>0</v>
      </c>
      <c r="FA8" s="769">
        <f t="shared" si="2"/>
        <v>1</v>
      </c>
      <c r="FC8" s="1130"/>
      <c r="FD8" s="338" t="s">
        <v>822</v>
      </c>
      <c r="FE8" s="482">
        <v>8</v>
      </c>
      <c r="FF8" s="482">
        <v>0</v>
      </c>
      <c r="FG8" s="482">
        <v>0</v>
      </c>
      <c r="FH8" s="477">
        <f t="shared" si="3"/>
        <v>8</v>
      </c>
      <c r="FI8" s="386">
        <f t="shared" si="0"/>
        <v>0</v>
      </c>
      <c r="FK8" s="1101"/>
      <c r="FL8" s="1099"/>
      <c r="FM8" s="1117"/>
      <c r="FN8" s="822" t="s">
        <v>550</v>
      </c>
      <c r="FO8" s="790">
        <v>3</v>
      </c>
      <c r="FP8" s="912" t="s">
        <v>5</v>
      </c>
      <c r="FQ8" s="925">
        <v>3</v>
      </c>
      <c r="FR8" s="926">
        <v>3.5405405405405403</v>
      </c>
    </row>
    <row r="9" spans="1:174" ht="12.75" customHeight="1" thickBot="1">
      <c r="A9" s="1115"/>
      <c r="B9" s="106" t="s">
        <v>373</v>
      </c>
      <c r="C9" s="1041">
        <v>1050</v>
      </c>
      <c r="D9" s="1041">
        <v>990</v>
      </c>
      <c r="E9" s="1041">
        <v>60</v>
      </c>
      <c r="F9" s="1041">
        <v>0</v>
      </c>
      <c r="G9" s="1041">
        <v>0</v>
      </c>
      <c r="H9" s="911">
        <v>42</v>
      </c>
      <c r="I9" s="1042">
        <v>17.5</v>
      </c>
      <c r="J9" s="332"/>
      <c r="K9" s="338" t="s">
        <v>373</v>
      </c>
      <c r="L9" s="337">
        <v>9</v>
      </c>
      <c r="M9" s="337">
        <v>8</v>
      </c>
      <c r="O9" s="1128"/>
      <c r="P9" s="106" t="s">
        <v>371</v>
      </c>
      <c r="Q9" s="401">
        <v>37</v>
      </c>
      <c r="R9" s="401">
        <v>4.6100000000000003</v>
      </c>
      <c r="S9" s="630">
        <f>Q9/R9</f>
        <v>8.026030368763557</v>
      </c>
      <c r="U9" s="318"/>
      <c r="V9" s="318"/>
      <c r="W9" s="318"/>
      <c r="X9" s="318"/>
      <c r="Y9" s="318"/>
      <c r="Z9" s="318"/>
      <c r="AA9" s="332"/>
      <c r="AB9" s="1124"/>
      <c r="AC9" s="338" t="s">
        <v>370</v>
      </c>
      <c r="AD9" s="631">
        <v>0.49230000000000002</v>
      </c>
      <c r="AE9" s="632">
        <v>0.1077</v>
      </c>
      <c r="AF9" s="631">
        <v>0.15384615384615385</v>
      </c>
      <c r="AG9" s="379">
        <v>9.2299999999999993E-2</v>
      </c>
      <c r="AH9" s="379">
        <v>0.15379999999999999</v>
      </c>
      <c r="AI9" s="379">
        <v>0</v>
      </c>
      <c r="AJ9" s="382">
        <v>1</v>
      </c>
      <c r="AK9" s="341"/>
      <c r="AL9" s="338" t="s">
        <v>373</v>
      </c>
      <c r="AM9" s="330">
        <v>1.5</v>
      </c>
      <c r="AN9" s="330">
        <v>1.2</v>
      </c>
      <c r="AP9" s="1115"/>
      <c r="AQ9" s="199" t="s">
        <v>373</v>
      </c>
      <c r="AR9" s="750">
        <v>5</v>
      </c>
      <c r="AS9" s="792">
        <v>0.45454545454545453</v>
      </c>
      <c r="AT9" s="790">
        <v>8.15</v>
      </c>
      <c r="AU9" s="790">
        <v>1.6</v>
      </c>
      <c r="AV9" s="750">
        <v>6</v>
      </c>
      <c r="AW9" s="792">
        <v>0.54545454545454541</v>
      </c>
      <c r="AX9" s="790">
        <v>7.626666666666666</v>
      </c>
      <c r="AY9" s="790">
        <v>1.5</v>
      </c>
      <c r="AZ9" s="751">
        <v>11</v>
      </c>
      <c r="BA9" s="752">
        <v>1</v>
      </c>
      <c r="BB9" s="791">
        <v>7.8645454545454534</v>
      </c>
      <c r="BC9" s="793">
        <v>1.5454545454545454</v>
      </c>
      <c r="BE9" s="199" t="s">
        <v>371</v>
      </c>
      <c r="BF9" s="408">
        <v>0.125</v>
      </c>
      <c r="BG9" s="408">
        <v>0.1</v>
      </c>
      <c r="BH9" s="409">
        <v>0.65</v>
      </c>
      <c r="BI9" s="410">
        <v>0.8</v>
      </c>
      <c r="BK9" s="710" t="s">
        <v>362</v>
      </c>
      <c r="BL9" s="1115"/>
      <c r="BM9" s="106" t="s">
        <v>371</v>
      </c>
      <c r="BN9" s="713">
        <v>29</v>
      </c>
      <c r="BO9" s="713">
        <v>2</v>
      </c>
      <c r="BP9" s="713">
        <v>27</v>
      </c>
      <c r="BQ9" s="713">
        <v>0</v>
      </c>
      <c r="BR9" s="643">
        <v>0</v>
      </c>
      <c r="BS9" s="643">
        <v>0.93100000000000005</v>
      </c>
      <c r="BT9" s="273"/>
      <c r="BU9" s="338" t="s">
        <v>373</v>
      </c>
      <c r="BV9" s="418">
        <v>0.9</v>
      </c>
      <c r="BW9" s="1177" t="s">
        <v>1145</v>
      </c>
      <c r="BY9" s="1115"/>
      <c r="BZ9" s="106" t="s">
        <v>373</v>
      </c>
      <c r="CA9" s="724">
        <v>5</v>
      </c>
      <c r="CB9" s="725">
        <v>300</v>
      </c>
      <c r="CC9" s="725">
        <v>330</v>
      </c>
      <c r="CD9" s="726">
        <v>0.9</v>
      </c>
      <c r="CE9" s="731">
        <v>6</v>
      </c>
      <c r="CF9" s="732">
        <v>360</v>
      </c>
      <c r="CG9" s="732">
        <v>375</v>
      </c>
      <c r="CH9" s="726">
        <v>0.96</v>
      </c>
      <c r="CI9" s="731">
        <v>11</v>
      </c>
      <c r="CJ9" s="732">
        <v>660</v>
      </c>
      <c r="CK9" s="733">
        <v>705</v>
      </c>
      <c r="CL9" s="734">
        <v>0.93600000000000005</v>
      </c>
      <c r="CM9" s="278"/>
      <c r="CN9" s="1115"/>
      <c r="CO9" s="106" t="s">
        <v>373</v>
      </c>
      <c r="CP9" s="435">
        <v>12</v>
      </c>
      <c r="CQ9" s="436">
        <v>525</v>
      </c>
      <c r="CR9" s="436">
        <v>495</v>
      </c>
      <c r="CS9" s="436">
        <v>495</v>
      </c>
      <c r="CT9" s="643">
        <v>0.94285714285714284</v>
      </c>
      <c r="CU9" s="643">
        <v>1</v>
      </c>
      <c r="CV9" s="740">
        <v>0.94285714285714284</v>
      </c>
      <c r="CW9" s="741">
        <v>13</v>
      </c>
      <c r="CX9" s="742">
        <v>525</v>
      </c>
      <c r="CY9" s="742">
        <v>465</v>
      </c>
      <c r="CZ9" s="742">
        <v>485</v>
      </c>
      <c r="DA9" s="644">
        <v>0.88571428571428568</v>
      </c>
      <c r="DB9" s="643">
        <v>0.95876288659793818</v>
      </c>
      <c r="DC9" s="740">
        <v>0.92380952380952386</v>
      </c>
      <c r="DD9" s="741">
        <v>25</v>
      </c>
      <c r="DE9" s="742">
        <v>1050</v>
      </c>
      <c r="DF9" s="742">
        <v>960</v>
      </c>
      <c r="DG9" s="742">
        <v>980</v>
      </c>
      <c r="DH9" s="643">
        <v>0.91428571428571426</v>
      </c>
      <c r="DI9" s="643">
        <v>0.97959183673469385</v>
      </c>
      <c r="DJ9" s="437">
        <v>0.93333333333333335</v>
      </c>
      <c r="DK9" s="282"/>
      <c r="DL9" s="1115"/>
      <c r="DM9" s="106" t="s">
        <v>373</v>
      </c>
      <c r="DN9" s="750">
        <v>1</v>
      </c>
      <c r="DO9" s="754">
        <v>0.1111111111111111</v>
      </c>
      <c r="DP9" s="750">
        <v>0</v>
      </c>
      <c r="DQ9" s="744">
        <v>0</v>
      </c>
      <c r="DR9" s="750">
        <v>5</v>
      </c>
      <c r="DS9" s="744">
        <v>0.55555555555555558</v>
      </c>
      <c r="DT9" s="750">
        <v>3</v>
      </c>
      <c r="DU9" s="744">
        <v>0.33333333333333331</v>
      </c>
      <c r="DV9" s="751">
        <v>9</v>
      </c>
      <c r="DW9" s="752">
        <v>1</v>
      </c>
      <c r="DX9" s="750">
        <v>6</v>
      </c>
      <c r="DY9" s="754">
        <v>0.6</v>
      </c>
      <c r="DZ9" s="750">
        <v>0</v>
      </c>
      <c r="EA9" s="744">
        <v>0</v>
      </c>
      <c r="EB9" s="750">
        <v>0</v>
      </c>
      <c r="EC9" s="744">
        <v>0</v>
      </c>
      <c r="ED9" s="750">
        <v>4</v>
      </c>
      <c r="EE9" s="744">
        <v>0.4</v>
      </c>
      <c r="EF9" s="751">
        <v>10</v>
      </c>
      <c r="EG9" s="752">
        <v>1</v>
      </c>
      <c r="EH9" s="652">
        <v>7</v>
      </c>
      <c r="EI9" s="754">
        <v>0.36840000000000001</v>
      </c>
      <c r="EJ9" s="750">
        <v>0</v>
      </c>
      <c r="EK9" s="744">
        <v>0</v>
      </c>
      <c r="EL9" s="652">
        <v>5</v>
      </c>
      <c r="EM9" s="745">
        <v>0.26319999999999999</v>
      </c>
      <c r="EN9" s="652">
        <v>7</v>
      </c>
      <c r="EO9" s="745">
        <v>0.36840000000000001</v>
      </c>
      <c r="EP9" s="493">
        <v>19</v>
      </c>
      <c r="EQ9" s="382">
        <v>1</v>
      </c>
      <c r="ES9" s="1132"/>
      <c r="ET9" s="338" t="s">
        <v>373</v>
      </c>
      <c r="EU9" s="743">
        <v>0</v>
      </c>
      <c r="EV9" s="743">
        <v>0.18181818181818182</v>
      </c>
      <c r="EW9" s="743">
        <v>0.27272727272727271</v>
      </c>
      <c r="EX9" s="743">
        <v>0.18181818181818182</v>
      </c>
      <c r="EY9" s="743">
        <v>0.36363636363636365</v>
      </c>
      <c r="EZ9" s="768">
        <v>0</v>
      </c>
      <c r="FA9" s="769">
        <f t="shared" si="2"/>
        <v>1</v>
      </c>
      <c r="FC9" s="1130"/>
      <c r="FD9" s="338" t="s">
        <v>373</v>
      </c>
      <c r="FE9" s="482">
        <v>11</v>
      </c>
      <c r="FF9" s="482">
        <v>0</v>
      </c>
      <c r="FG9" s="482">
        <v>0</v>
      </c>
      <c r="FH9" s="477">
        <f t="shared" si="3"/>
        <v>11</v>
      </c>
      <c r="FI9" s="386">
        <f t="shared" si="0"/>
        <v>0</v>
      </c>
      <c r="FK9" s="1101"/>
      <c r="FL9" s="1099"/>
      <c r="FM9" s="1117"/>
      <c r="FN9" s="822" t="s">
        <v>551</v>
      </c>
      <c r="FO9" s="790">
        <v>3.875</v>
      </c>
      <c r="FP9" s="912" t="s">
        <v>5</v>
      </c>
      <c r="FQ9" s="926">
        <v>3.875</v>
      </c>
      <c r="FR9" s="926">
        <v>3.7230769230769232</v>
      </c>
    </row>
    <row r="10" spans="1:174" ht="12.75" customHeight="1" thickBot="1">
      <c r="A10" s="1115"/>
      <c r="B10" s="106" t="s">
        <v>371</v>
      </c>
      <c r="C10" s="1041">
        <v>2065</v>
      </c>
      <c r="D10" s="1041">
        <v>2035</v>
      </c>
      <c r="E10" s="1041">
        <v>15</v>
      </c>
      <c r="F10" s="1041">
        <v>15</v>
      </c>
      <c r="G10" s="1041">
        <v>0</v>
      </c>
      <c r="H10" s="911">
        <v>41.3</v>
      </c>
      <c r="I10" s="1042">
        <v>34.416666666666664</v>
      </c>
      <c r="J10" s="332"/>
      <c r="K10" s="338" t="s">
        <v>371</v>
      </c>
      <c r="L10" s="337">
        <v>9</v>
      </c>
      <c r="M10" s="337">
        <v>8</v>
      </c>
      <c r="O10" s="1129"/>
      <c r="P10" s="342" t="s">
        <v>372</v>
      </c>
      <c r="Q10" s="401">
        <v>41.72</v>
      </c>
      <c r="R10" s="401">
        <v>3.21</v>
      </c>
      <c r="S10" s="629">
        <f>Q10/R10</f>
        <v>12.996884735202492</v>
      </c>
      <c r="U10" s="318"/>
      <c r="V10" s="318"/>
      <c r="W10" s="318"/>
      <c r="X10" s="318"/>
      <c r="Y10" s="318"/>
      <c r="Z10" s="318"/>
      <c r="AA10" s="332"/>
      <c r="AB10" s="370"/>
      <c r="AC10" s="371"/>
      <c r="AD10" s="635"/>
      <c r="AE10" s="636"/>
      <c r="AF10" s="635"/>
      <c r="AG10" s="375"/>
      <c r="AH10" s="375"/>
      <c r="AI10" s="372"/>
      <c r="AJ10" s="374"/>
      <c r="AK10" s="341"/>
      <c r="AL10" s="338" t="s">
        <v>371</v>
      </c>
      <c r="AM10" s="330">
        <v>2</v>
      </c>
      <c r="AN10" s="330">
        <v>1.7</v>
      </c>
      <c r="AP10" s="1115"/>
      <c r="AQ10" s="199" t="s">
        <v>371</v>
      </c>
      <c r="AR10" s="750">
        <v>8</v>
      </c>
      <c r="AS10" s="792">
        <v>0.34782608695652173</v>
      </c>
      <c r="AT10" s="790">
        <v>8.3512500000000003</v>
      </c>
      <c r="AU10" s="790">
        <v>2.375</v>
      </c>
      <c r="AV10" s="750">
        <v>15</v>
      </c>
      <c r="AW10" s="792">
        <v>0.65217391304347827</v>
      </c>
      <c r="AX10" s="790">
        <v>8.4320000000000004</v>
      </c>
      <c r="AY10" s="790">
        <v>2.0666666666666669</v>
      </c>
      <c r="AZ10" s="751">
        <v>23</v>
      </c>
      <c r="BA10" s="752">
        <v>1</v>
      </c>
      <c r="BB10" s="791">
        <v>8.4039130434782621</v>
      </c>
      <c r="BC10" s="793">
        <v>2.1739130434782608</v>
      </c>
      <c r="BE10" s="199" t="s">
        <v>372</v>
      </c>
      <c r="BF10" s="408">
        <v>0.125</v>
      </c>
      <c r="BG10" s="408">
        <v>0.1</v>
      </c>
      <c r="BH10" s="409">
        <v>0.75</v>
      </c>
      <c r="BI10" s="410">
        <v>0.8</v>
      </c>
      <c r="BK10" s="710" t="s">
        <v>362</v>
      </c>
      <c r="BL10" s="1116"/>
      <c r="BM10" s="106" t="s">
        <v>422</v>
      </c>
      <c r="BN10" s="713">
        <v>34</v>
      </c>
      <c r="BO10" s="713">
        <v>2</v>
      </c>
      <c r="BP10" s="713">
        <v>22</v>
      </c>
      <c r="BQ10" s="713">
        <v>10</v>
      </c>
      <c r="BR10" s="644">
        <v>0.29409999999999997</v>
      </c>
      <c r="BS10" s="644">
        <v>0.64710000000000001</v>
      </c>
      <c r="BT10" s="273"/>
      <c r="BU10" s="338" t="s">
        <v>371</v>
      </c>
      <c r="BV10" s="418">
        <v>0.9</v>
      </c>
      <c r="BW10" s="1177" t="s">
        <v>1145</v>
      </c>
      <c r="BY10" s="1115"/>
      <c r="BZ10" s="106" t="s">
        <v>371</v>
      </c>
      <c r="CA10" s="435">
        <v>8</v>
      </c>
      <c r="CB10" s="436">
        <v>720</v>
      </c>
      <c r="CC10" s="436">
        <v>750</v>
      </c>
      <c r="CD10" s="721">
        <v>0.96</v>
      </c>
      <c r="CE10" s="727">
        <v>15</v>
      </c>
      <c r="CF10" s="728">
        <v>1350</v>
      </c>
      <c r="CG10" s="728">
        <v>1360</v>
      </c>
      <c r="CH10" s="721">
        <v>0.99299999999999999</v>
      </c>
      <c r="CI10" s="727">
        <v>23</v>
      </c>
      <c r="CJ10" s="728">
        <v>2070</v>
      </c>
      <c r="CK10" s="728">
        <v>2110</v>
      </c>
      <c r="CL10" s="729">
        <v>0.98099999999999998</v>
      </c>
      <c r="CM10" s="278"/>
      <c r="CN10" s="1115"/>
      <c r="CO10" s="106" t="s">
        <v>371</v>
      </c>
      <c r="CP10" s="435">
        <v>18</v>
      </c>
      <c r="CQ10" s="436">
        <v>765</v>
      </c>
      <c r="CR10" s="436">
        <v>760</v>
      </c>
      <c r="CS10" s="436">
        <v>760</v>
      </c>
      <c r="CT10" s="643">
        <v>0.99346405228758172</v>
      </c>
      <c r="CU10" s="643">
        <v>1</v>
      </c>
      <c r="CV10" s="740">
        <v>0.99346405228758172</v>
      </c>
      <c r="CW10" s="741">
        <v>32</v>
      </c>
      <c r="CX10" s="742">
        <v>1300</v>
      </c>
      <c r="CY10" s="742">
        <v>1280</v>
      </c>
      <c r="CZ10" s="742">
        <v>1280</v>
      </c>
      <c r="DA10" s="643">
        <v>0.98461538461538467</v>
      </c>
      <c r="DB10" s="643">
        <v>1</v>
      </c>
      <c r="DC10" s="740">
        <v>0.98461538461538467</v>
      </c>
      <c r="DD10" s="741">
        <v>50</v>
      </c>
      <c r="DE10" s="742">
        <v>2065</v>
      </c>
      <c r="DF10" s="742">
        <v>2040</v>
      </c>
      <c r="DG10" s="742">
        <v>2040</v>
      </c>
      <c r="DH10" s="643">
        <v>0.98789346246973364</v>
      </c>
      <c r="DI10" s="643">
        <v>1</v>
      </c>
      <c r="DJ10" s="437">
        <v>0.98789346246973364</v>
      </c>
      <c r="DK10" s="282"/>
      <c r="DL10" s="1115"/>
      <c r="DM10" s="106" t="s">
        <v>371</v>
      </c>
      <c r="DN10" s="750">
        <v>1</v>
      </c>
      <c r="DO10" s="754">
        <v>0.1</v>
      </c>
      <c r="DP10" s="750">
        <v>0</v>
      </c>
      <c r="DQ10" s="744">
        <v>0</v>
      </c>
      <c r="DR10" s="750">
        <v>9</v>
      </c>
      <c r="DS10" s="744">
        <v>0.9</v>
      </c>
      <c r="DT10" s="746">
        <v>0</v>
      </c>
      <c r="DU10" s="747">
        <v>0</v>
      </c>
      <c r="DV10" s="751">
        <v>10</v>
      </c>
      <c r="DW10" s="752">
        <v>1</v>
      </c>
      <c r="DX10" s="750">
        <v>1</v>
      </c>
      <c r="DY10" s="755">
        <v>7.1428571428571425E-2</v>
      </c>
      <c r="DZ10" s="750">
        <v>0</v>
      </c>
      <c r="EA10" s="744">
        <v>0</v>
      </c>
      <c r="EB10" s="750">
        <v>13</v>
      </c>
      <c r="EC10" s="744">
        <v>0.9285714285714286</v>
      </c>
      <c r="ED10" s="746">
        <v>0</v>
      </c>
      <c r="EE10" s="747">
        <v>0</v>
      </c>
      <c r="EF10" s="751">
        <v>14</v>
      </c>
      <c r="EG10" s="752">
        <v>1</v>
      </c>
      <c r="EH10" s="652">
        <v>2</v>
      </c>
      <c r="EI10" s="755">
        <v>8.3299999999999999E-2</v>
      </c>
      <c r="EJ10" s="750">
        <v>0</v>
      </c>
      <c r="EK10" s="744">
        <v>0</v>
      </c>
      <c r="EL10" s="652">
        <v>22</v>
      </c>
      <c r="EM10" s="745">
        <v>0.91669999999999996</v>
      </c>
      <c r="EN10" s="750">
        <v>0</v>
      </c>
      <c r="EO10" s="744">
        <v>0</v>
      </c>
      <c r="EP10" s="493">
        <v>24</v>
      </c>
      <c r="EQ10" s="382">
        <v>1</v>
      </c>
      <c r="ES10" s="1132"/>
      <c r="ET10" s="338" t="s">
        <v>371</v>
      </c>
      <c r="EU10" s="743">
        <v>0</v>
      </c>
      <c r="EV10" s="743">
        <v>0</v>
      </c>
      <c r="EW10" s="743">
        <v>0.13043478260869565</v>
      </c>
      <c r="EX10" s="743">
        <v>0.2608695652173913</v>
      </c>
      <c r="EY10" s="743">
        <v>0.52173913043478259</v>
      </c>
      <c r="EZ10" s="768">
        <v>8.6956521739130432E-2</v>
      </c>
      <c r="FA10" s="769">
        <f t="shared" si="2"/>
        <v>1</v>
      </c>
      <c r="FC10" s="1130"/>
      <c r="FD10" s="338" t="s">
        <v>371</v>
      </c>
      <c r="FE10" s="482">
        <v>23</v>
      </c>
      <c r="FF10" s="482">
        <v>0</v>
      </c>
      <c r="FG10" s="482">
        <v>0</v>
      </c>
      <c r="FH10" s="477">
        <f t="shared" si="3"/>
        <v>23</v>
      </c>
      <c r="FI10" s="386">
        <f t="shared" si="0"/>
        <v>0</v>
      </c>
      <c r="FK10" s="1101"/>
      <c r="FL10" s="1099"/>
      <c r="FM10" s="1117"/>
      <c r="FN10" s="822" t="s">
        <v>552</v>
      </c>
      <c r="FO10" s="790">
        <v>3.8653846153846154</v>
      </c>
      <c r="FP10" s="790">
        <v>3.7333333333333334</v>
      </c>
      <c r="FQ10" s="926">
        <v>3.804123711340206</v>
      </c>
      <c r="FR10" s="926">
        <v>3.8837209302325579</v>
      </c>
    </row>
    <row r="11" spans="1:174" ht="12.75" customHeight="1" thickBot="1">
      <c r="A11" s="1116"/>
      <c r="B11" s="106" t="s">
        <v>372</v>
      </c>
      <c r="C11" s="1041">
        <v>2193</v>
      </c>
      <c r="D11" s="1041">
        <v>2114</v>
      </c>
      <c r="E11" s="1041">
        <v>79</v>
      </c>
      <c r="F11" s="1041">
        <v>0</v>
      </c>
      <c r="G11" s="1041">
        <v>0</v>
      </c>
      <c r="H11" s="911">
        <v>36.549999999999997</v>
      </c>
      <c r="I11" s="1042">
        <v>36.549999999999997</v>
      </c>
      <c r="J11" s="332"/>
      <c r="K11" s="338" t="s">
        <v>372</v>
      </c>
      <c r="L11" s="337">
        <v>9</v>
      </c>
      <c r="M11" s="337">
        <v>8</v>
      </c>
      <c r="O11" s="397"/>
      <c r="P11" s="398"/>
      <c r="Q11" s="394"/>
      <c r="R11" s="394"/>
      <c r="S11" s="395"/>
      <c r="U11" s="318"/>
      <c r="V11" s="318"/>
      <c r="W11" s="318"/>
      <c r="X11" s="318"/>
      <c r="Y11" s="318"/>
      <c r="Z11" s="318"/>
      <c r="AA11" s="333"/>
      <c r="AB11" s="1123" t="s">
        <v>362</v>
      </c>
      <c r="AC11" s="338" t="s">
        <v>369</v>
      </c>
      <c r="AD11" s="633">
        <v>0.625</v>
      </c>
      <c r="AE11" s="633">
        <v>0.15625</v>
      </c>
      <c r="AF11" s="633">
        <v>0.1125</v>
      </c>
      <c r="AG11" s="380">
        <v>2.5000000000000001E-2</v>
      </c>
      <c r="AH11" s="380">
        <v>8.1250000000000003E-2</v>
      </c>
      <c r="AI11" s="379">
        <v>0</v>
      </c>
      <c r="AJ11" s="382">
        <v>1</v>
      </c>
      <c r="AK11" s="341"/>
      <c r="AL11" s="338" t="s">
        <v>372</v>
      </c>
      <c r="AM11" s="330">
        <v>2</v>
      </c>
      <c r="AN11" s="330">
        <v>1.7</v>
      </c>
      <c r="AP11" s="1116"/>
      <c r="AQ11" s="199" t="s">
        <v>372</v>
      </c>
      <c r="AR11" s="750">
        <v>18</v>
      </c>
      <c r="AS11" s="792">
        <v>0.62068965517241381</v>
      </c>
      <c r="AT11" s="790">
        <v>7.6844444444444457</v>
      </c>
      <c r="AU11" s="790">
        <v>2.6666666666666665</v>
      </c>
      <c r="AV11" s="750">
        <v>11</v>
      </c>
      <c r="AW11" s="792">
        <v>0.37931034482758619</v>
      </c>
      <c r="AX11" s="790">
        <v>7.6727272727272711</v>
      </c>
      <c r="AY11" s="790">
        <v>2.2727272727272729</v>
      </c>
      <c r="AZ11" s="751">
        <v>29</v>
      </c>
      <c r="BA11" s="752">
        <v>1</v>
      </c>
      <c r="BB11" s="791">
        <v>7.68</v>
      </c>
      <c r="BC11" s="793">
        <v>2.5172413793103448</v>
      </c>
      <c r="BR11" s="39"/>
      <c r="BS11" s="39"/>
      <c r="BT11" s="274"/>
      <c r="BU11" s="338" t="s">
        <v>372</v>
      </c>
      <c r="BV11" s="418">
        <v>0.9</v>
      </c>
      <c r="BW11" s="1177" t="s">
        <v>1145</v>
      </c>
      <c r="BY11" s="1116"/>
      <c r="BZ11" s="106" t="s">
        <v>372</v>
      </c>
      <c r="CA11" s="435">
        <v>18</v>
      </c>
      <c r="CB11" s="436">
        <v>1620</v>
      </c>
      <c r="CC11" s="436">
        <v>1672</v>
      </c>
      <c r="CD11" s="721">
        <v>0.96899999999999997</v>
      </c>
      <c r="CE11" s="727">
        <v>11</v>
      </c>
      <c r="CF11" s="728">
        <v>990</v>
      </c>
      <c r="CG11" s="728">
        <v>990</v>
      </c>
      <c r="CH11" s="721">
        <v>0.99099999999999999</v>
      </c>
      <c r="CI11" s="727">
        <v>29</v>
      </c>
      <c r="CJ11" s="728">
        <v>2610</v>
      </c>
      <c r="CK11" s="728">
        <v>2671</v>
      </c>
      <c r="CL11" s="729">
        <v>0.97699999999999998</v>
      </c>
      <c r="CM11" s="279"/>
      <c r="CN11" s="1116"/>
      <c r="CO11" s="106" t="s">
        <v>372</v>
      </c>
      <c r="CP11" s="435">
        <v>35</v>
      </c>
      <c r="CQ11" s="436">
        <v>1277</v>
      </c>
      <c r="CR11" s="436">
        <v>1259</v>
      </c>
      <c r="CS11" s="436">
        <v>1268</v>
      </c>
      <c r="CT11" s="643">
        <v>0.98590446358653094</v>
      </c>
      <c r="CU11" s="643">
        <v>0.99290220820189279</v>
      </c>
      <c r="CV11" s="740">
        <v>0.99295223179326542</v>
      </c>
      <c r="CW11" s="741">
        <v>25</v>
      </c>
      <c r="CX11" s="742">
        <v>916</v>
      </c>
      <c r="CY11" s="742">
        <v>886</v>
      </c>
      <c r="CZ11" s="742">
        <v>886</v>
      </c>
      <c r="DA11" s="643">
        <v>0.96724890829694321</v>
      </c>
      <c r="DB11" s="643">
        <v>1</v>
      </c>
      <c r="DC11" s="740">
        <v>0.96724890829694321</v>
      </c>
      <c r="DD11" s="741">
        <v>60</v>
      </c>
      <c r="DE11" s="742">
        <v>2193</v>
      </c>
      <c r="DF11" s="742">
        <v>2145</v>
      </c>
      <c r="DG11" s="742">
        <v>2154</v>
      </c>
      <c r="DH11" s="643">
        <v>0.97811217510259918</v>
      </c>
      <c r="DI11" s="643">
        <v>0.99582172701949856</v>
      </c>
      <c r="DJ11" s="437">
        <v>0.98221614227086185</v>
      </c>
      <c r="DK11" s="282"/>
      <c r="DL11" s="1116"/>
      <c r="DM11" s="106" t="s">
        <v>372</v>
      </c>
      <c r="DN11" s="750">
        <v>1</v>
      </c>
      <c r="DO11" s="754">
        <v>6.6666666666666666E-2</v>
      </c>
      <c r="DP11" s="750">
        <v>0</v>
      </c>
      <c r="DQ11" s="744">
        <v>0</v>
      </c>
      <c r="DR11" s="750">
        <v>14</v>
      </c>
      <c r="DS11" s="744">
        <v>0.93333333333333335</v>
      </c>
      <c r="DT11" s="746">
        <v>0</v>
      </c>
      <c r="DU11" s="747">
        <v>0</v>
      </c>
      <c r="DV11" s="751">
        <v>15</v>
      </c>
      <c r="DW11" s="752">
        <v>1</v>
      </c>
      <c r="DX11" s="750">
        <v>0</v>
      </c>
      <c r="DY11" s="755">
        <v>0</v>
      </c>
      <c r="DZ11" s="750">
        <v>0</v>
      </c>
      <c r="EA11" s="744">
        <v>0</v>
      </c>
      <c r="EB11" s="750">
        <v>9</v>
      </c>
      <c r="EC11" s="744">
        <v>1</v>
      </c>
      <c r="ED11" s="746">
        <v>0</v>
      </c>
      <c r="EE11" s="747">
        <v>0</v>
      </c>
      <c r="EF11" s="751">
        <v>9</v>
      </c>
      <c r="EG11" s="752">
        <v>1</v>
      </c>
      <c r="EH11" s="652">
        <v>1</v>
      </c>
      <c r="EI11" s="755">
        <v>4.1700000000000001E-2</v>
      </c>
      <c r="EJ11" s="750">
        <v>0</v>
      </c>
      <c r="EK11" s="744">
        <v>0</v>
      </c>
      <c r="EL11" s="652">
        <v>23</v>
      </c>
      <c r="EM11" s="745">
        <v>0.95830000000000004</v>
      </c>
      <c r="EN11" s="750">
        <v>0</v>
      </c>
      <c r="EO11" s="744">
        <v>0</v>
      </c>
      <c r="EP11" s="493">
        <v>24</v>
      </c>
      <c r="EQ11" s="382">
        <v>1</v>
      </c>
      <c r="ES11" s="1132"/>
      <c r="ET11" s="338" t="s">
        <v>372</v>
      </c>
      <c r="EU11" s="770">
        <v>0</v>
      </c>
      <c r="EV11" s="770">
        <v>0.44827586206896552</v>
      </c>
      <c r="EW11" s="770">
        <v>0.10344827586206896</v>
      </c>
      <c r="EX11" s="770">
        <v>0.13793103448275862</v>
      </c>
      <c r="EY11" s="770">
        <v>0.27586206896551724</v>
      </c>
      <c r="EZ11" s="771">
        <v>3.4482758620689655E-2</v>
      </c>
      <c r="FA11" s="772">
        <f t="shared" si="2"/>
        <v>1</v>
      </c>
      <c r="FC11" s="1130"/>
      <c r="FD11" s="338" t="s">
        <v>372</v>
      </c>
      <c r="FE11" s="698">
        <v>29</v>
      </c>
      <c r="FF11" s="698">
        <v>0</v>
      </c>
      <c r="FG11" s="698">
        <v>0</v>
      </c>
      <c r="FH11" s="553">
        <f t="shared" si="3"/>
        <v>29</v>
      </c>
      <c r="FI11" s="707">
        <f t="shared" si="0"/>
        <v>0</v>
      </c>
      <c r="FK11" s="1101"/>
      <c r="FL11" s="1099"/>
      <c r="FM11" s="1117"/>
      <c r="FN11" s="822" t="s">
        <v>553</v>
      </c>
      <c r="FO11" s="912" t="s">
        <v>5</v>
      </c>
      <c r="FP11" s="912" t="s">
        <v>5</v>
      </c>
      <c r="FQ11" s="912" t="s">
        <v>5</v>
      </c>
      <c r="FR11" s="925">
        <v>3.2</v>
      </c>
    </row>
    <row r="12" spans="1:174" ht="12.75" customHeight="1" thickBot="1">
      <c r="A12" s="393"/>
      <c r="B12" s="228"/>
      <c r="C12" s="1038"/>
      <c r="D12" s="1038"/>
      <c r="E12" s="1038"/>
      <c r="F12" s="1038"/>
      <c r="G12" s="1038"/>
      <c r="H12" s="1039"/>
      <c r="I12" s="1040"/>
      <c r="J12" s="333"/>
      <c r="K12" s="333"/>
      <c r="L12" s="333"/>
      <c r="M12" s="333"/>
      <c r="O12" s="1127" t="s">
        <v>362</v>
      </c>
      <c r="P12" s="106" t="s">
        <v>369</v>
      </c>
      <c r="Q12" s="401">
        <v>570.67499999999995</v>
      </c>
      <c r="R12" s="401">
        <v>50.54732273582519</v>
      </c>
      <c r="S12" s="629">
        <f t="shared" ref="S12:S17" si="4">Q12/R12</f>
        <v>11.289915451754215</v>
      </c>
      <c r="AB12" s="1124"/>
      <c r="AC12" s="338" t="s">
        <v>370</v>
      </c>
      <c r="AD12" s="633">
        <v>0.51219512195121952</v>
      </c>
      <c r="AE12" s="633">
        <v>0.1951219512195122</v>
      </c>
      <c r="AF12" s="633">
        <v>7.3170731707317069E-2</v>
      </c>
      <c r="AG12" s="380">
        <v>4.878048780487805E-2</v>
      </c>
      <c r="AH12" s="380">
        <v>0.17073170731707318</v>
      </c>
      <c r="AI12" s="379">
        <v>0</v>
      </c>
      <c r="AJ12" s="382">
        <v>1</v>
      </c>
      <c r="AK12" s="107"/>
      <c r="AL12" s="107"/>
      <c r="AM12" s="107"/>
      <c r="AN12" s="107"/>
      <c r="BE12" s="289" t="s">
        <v>878</v>
      </c>
      <c r="BF12" s="290"/>
      <c r="BG12" s="290"/>
      <c r="BH12" s="290"/>
      <c r="BI12" s="290"/>
      <c r="BK12" s="710" t="s">
        <v>365</v>
      </c>
      <c r="BL12" s="1114" t="s">
        <v>361</v>
      </c>
      <c r="BM12" s="106" t="s">
        <v>369</v>
      </c>
      <c r="BN12" s="414">
        <v>130</v>
      </c>
      <c r="BO12" s="414">
        <v>45</v>
      </c>
      <c r="BP12" s="414">
        <v>41</v>
      </c>
      <c r="BQ12" s="414">
        <v>44</v>
      </c>
      <c r="BR12" s="644">
        <v>0.33846153846153848</v>
      </c>
      <c r="BS12" s="644">
        <v>0.31538461538461537</v>
      </c>
      <c r="BT12" s="165"/>
      <c r="BU12" s="274"/>
      <c r="BV12" s="274"/>
      <c r="BW12" s="274"/>
      <c r="CM12" s="280"/>
      <c r="DK12" s="283"/>
      <c r="ES12" s="1121"/>
      <c r="ET12" s="799" t="s">
        <v>382</v>
      </c>
      <c r="EU12" s="773">
        <v>0</v>
      </c>
      <c r="EV12" s="773">
        <v>0.26190476190476192</v>
      </c>
      <c r="EW12" s="773">
        <v>0.23333333333333334</v>
      </c>
      <c r="EX12" s="773">
        <v>0.18095238095238095</v>
      </c>
      <c r="EY12" s="773">
        <v>0.2857142857142857</v>
      </c>
      <c r="EZ12" s="774">
        <v>3.8095238095238099E-2</v>
      </c>
      <c r="FA12" s="775">
        <f>SUM(EU12:EZ12)</f>
        <v>1</v>
      </c>
      <c r="FC12" s="1091"/>
      <c r="FD12" s="799" t="s">
        <v>382</v>
      </c>
      <c r="FE12" s="699">
        <f>SUM(FE5:FE11)</f>
        <v>171</v>
      </c>
      <c r="FF12" s="699">
        <f t="shared" ref="FF12:FG12" si="5">SUM(FF5:FF11)</f>
        <v>39</v>
      </c>
      <c r="FG12" s="699">
        <f t="shared" si="5"/>
        <v>0</v>
      </c>
      <c r="FH12" s="700">
        <f t="shared" si="3"/>
        <v>210</v>
      </c>
      <c r="FI12" s="706">
        <f t="shared" si="0"/>
        <v>0.18571428571428572</v>
      </c>
      <c r="FK12" s="1101"/>
      <c r="FL12" s="1099"/>
      <c r="FM12" s="1117"/>
      <c r="FN12" s="822" t="s">
        <v>554</v>
      </c>
      <c r="FO12" s="912" t="s">
        <v>5</v>
      </c>
      <c r="FP12" s="790">
        <v>4.4444444444444446</v>
      </c>
      <c r="FQ12" s="926">
        <v>4.4444444444444446</v>
      </c>
      <c r="FR12" s="926">
        <v>4.4444444444444446</v>
      </c>
    </row>
    <row r="13" spans="1:174" ht="12.75" customHeight="1" thickBot="1">
      <c r="A13" s="1114" t="s">
        <v>361</v>
      </c>
      <c r="B13" s="106" t="s">
        <v>369</v>
      </c>
      <c r="C13" s="1041">
        <v>35536.5</v>
      </c>
      <c r="D13" s="1041">
        <v>28726.5</v>
      </c>
      <c r="E13" s="1041">
        <v>4222.5</v>
      </c>
      <c r="F13" s="1041">
        <v>1548</v>
      </c>
      <c r="G13" s="1041">
        <v>1039.5</v>
      </c>
      <c r="H13" s="911">
        <v>48.746913580246911</v>
      </c>
      <c r="I13" s="1042">
        <v>592.27499999999998</v>
      </c>
      <c r="O13" s="1128"/>
      <c r="P13" s="106" t="s">
        <v>370</v>
      </c>
      <c r="Q13" s="401">
        <v>92.15</v>
      </c>
      <c r="R13" s="401">
        <v>13.112500000000004</v>
      </c>
      <c r="S13" s="630">
        <f t="shared" si="4"/>
        <v>7.0276453765490929</v>
      </c>
      <c r="U13" s="318"/>
      <c r="V13" s="318"/>
      <c r="W13" s="318"/>
      <c r="X13" s="318"/>
      <c r="Y13" s="318"/>
      <c r="Z13" s="318"/>
      <c r="AA13" s="332"/>
      <c r="AB13" s="370"/>
      <c r="AC13" s="371"/>
      <c r="AD13" s="635"/>
      <c r="AE13" s="635"/>
      <c r="AF13" s="635"/>
      <c r="AG13" s="372"/>
      <c r="AH13" s="372"/>
      <c r="AI13" s="375"/>
      <c r="AJ13" s="373"/>
      <c r="AK13" s="341"/>
      <c r="AL13" s="341"/>
      <c r="AM13" s="341"/>
      <c r="AN13" s="341"/>
      <c r="AP13" s="716" t="s">
        <v>1142</v>
      </c>
      <c r="AQ13" s="739"/>
      <c r="BK13" s="710" t="s">
        <v>365</v>
      </c>
      <c r="BL13" s="1115"/>
      <c r="BM13" s="39" t="s">
        <v>370</v>
      </c>
      <c r="BN13" s="414">
        <v>19</v>
      </c>
      <c r="BO13" s="414">
        <v>7</v>
      </c>
      <c r="BP13" s="414">
        <v>5</v>
      </c>
      <c r="BQ13" s="414">
        <v>7</v>
      </c>
      <c r="BR13" s="644">
        <v>0.36842105263157893</v>
      </c>
      <c r="BS13" s="644">
        <v>0.26315789473684209</v>
      </c>
      <c r="BT13" s="273"/>
      <c r="BU13" s="289" t="s">
        <v>878</v>
      </c>
      <c r="BV13" s="165"/>
      <c r="BW13" s="165"/>
      <c r="BY13" s="716" t="s">
        <v>1142</v>
      </c>
      <c r="BZ13" s="717"/>
      <c r="CM13" s="278"/>
      <c r="CN13" s="716" t="s">
        <v>1142</v>
      </c>
      <c r="CO13" s="739"/>
      <c r="DK13" s="283"/>
      <c r="DL13" s="716" t="s">
        <v>1142</v>
      </c>
      <c r="DM13" s="717"/>
      <c r="FK13" s="1101"/>
      <c r="FL13" s="1099"/>
      <c r="FM13" s="1117"/>
      <c r="FN13" s="822" t="s">
        <v>1146</v>
      </c>
      <c r="FO13" s="912" t="s">
        <v>5</v>
      </c>
      <c r="FP13" s="790">
        <v>3.5</v>
      </c>
      <c r="FQ13" s="926">
        <v>3.5</v>
      </c>
      <c r="FR13" s="925">
        <v>3.1923076923076925</v>
      </c>
    </row>
    <row r="14" spans="1:174" s="44" customFormat="1" ht="12.75" customHeight="1" thickBot="1">
      <c r="A14" s="1115"/>
      <c r="B14" s="106" t="s">
        <v>370</v>
      </c>
      <c r="C14" s="1041">
        <v>8235</v>
      </c>
      <c r="D14" s="1041">
        <v>7312.5</v>
      </c>
      <c r="E14" s="1041">
        <v>729</v>
      </c>
      <c r="F14" s="1041">
        <v>171</v>
      </c>
      <c r="G14" s="1041">
        <v>22.5</v>
      </c>
      <c r="H14" s="911">
        <v>53.474025974025977</v>
      </c>
      <c r="I14" s="1042">
        <v>137.25</v>
      </c>
      <c r="J14" s="332"/>
      <c r="K14" s="332"/>
      <c r="L14" s="332"/>
      <c r="M14" s="332"/>
      <c r="O14" s="1128"/>
      <c r="P14" s="106" t="s">
        <v>359</v>
      </c>
      <c r="Q14" s="401">
        <v>41.833333333333336</v>
      </c>
      <c r="R14" s="401">
        <v>4.6399999999999997</v>
      </c>
      <c r="S14" s="629">
        <f t="shared" si="4"/>
        <v>9.0158045977011501</v>
      </c>
      <c r="U14" s="318"/>
      <c r="V14" s="318"/>
      <c r="W14" s="318"/>
      <c r="X14" s="318"/>
      <c r="Y14" s="318"/>
      <c r="Z14" s="318"/>
      <c r="AA14" s="332"/>
      <c r="AB14" s="1123" t="s">
        <v>363</v>
      </c>
      <c r="AC14" s="338" t="s">
        <v>369</v>
      </c>
      <c r="AD14" s="633">
        <v>0.66442953020134232</v>
      </c>
      <c r="AE14" s="633">
        <v>0.10067114093959731</v>
      </c>
      <c r="AF14" s="633">
        <v>0.10067114093959731</v>
      </c>
      <c r="AG14" s="380">
        <v>5.3691275167785234E-2</v>
      </c>
      <c r="AH14" s="380">
        <v>8.0536912751677847E-2</v>
      </c>
      <c r="AI14" s="379">
        <v>0</v>
      </c>
      <c r="AJ14" s="382">
        <v>1</v>
      </c>
      <c r="AK14" s="341"/>
      <c r="AL14" s="341"/>
      <c r="AM14" s="341"/>
      <c r="AN14" s="341"/>
      <c r="BK14" s="710" t="s">
        <v>363</v>
      </c>
      <c r="BL14" s="1115"/>
      <c r="BM14" s="106" t="s">
        <v>359</v>
      </c>
      <c r="BN14" s="414">
        <v>27</v>
      </c>
      <c r="BO14" s="414">
        <v>3</v>
      </c>
      <c r="BP14" s="414">
        <v>23</v>
      </c>
      <c r="BQ14" s="414">
        <v>1</v>
      </c>
      <c r="BR14" s="643">
        <v>3.7037037037037035E-2</v>
      </c>
      <c r="BS14" s="643">
        <v>0.85185185185185186</v>
      </c>
      <c r="BT14" s="273"/>
      <c r="BU14" s="273"/>
      <c r="BV14" s="273"/>
      <c r="BW14" s="273"/>
      <c r="CM14" s="278"/>
      <c r="DK14" s="212"/>
      <c r="ES14" s="1119" t="s">
        <v>361</v>
      </c>
      <c r="ET14" s="767" t="s">
        <v>369</v>
      </c>
      <c r="EU14" s="380">
        <v>3.6585365853658534E-2</v>
      </c>
      <c r="EV14" s="380">
        <v>0.18292682926829268</v>
      </c>
      <c r="EW14" s="380">
        <v>0.34146341463414637</v>
      </c>
      <c r="EX14" s="380">
        <v>0.28048780487804881</v>
      </c>
      <c r="EY14" s="380">
        <v>0.13414634146341464</v>
      </c>
      <c r="EZ14" s="776">
        <v>2.4390243902439025E-2</v>
      </c>
      <c r="FA14" s="777">
        <v>1</v>
      </c>
      <c r="FC14" s="1081" t="s">
        <v>361</v>
      </c>
      <c r="FD14" s="175" t="s">
        <v>369</v>
      </c>
      <c r="FE14" s="450">
        <v>48</v>
      </c>
      <c r="FF14" s="450">
        <v>36</v>
      </c>
      <c r="FG14" s="450">
        <v>0</v>
      </c>
      <c r="FH14" s="450">
        <f t="shared" ref="FH14:FH20" si="6">SUM(FE14:FG14)</f>
        <v>84</v>
      </c>
      <c r="FI14" s="451">
        <f>FF14/FH14</f>
        <v>0.42857142857142855</v>
      </c>
      <c r="FK14" s="1101"/>
      <c r="FL14" s="1099"/>
      <c r="FM14" s="1117"/>
      <c r="FN14" s="822" t="s">
        <v>555</v>
      </c>
      <c r="FO14" s="790">
        <v>3.9285714285714284</v>
      </c>
      <c r="FP14" s="912" t="s">
        <v>5</v>
      </c>
      <c r="FQ14" s="926">
        <v>3.9285714285714284</v>
      </c>
      <c r="FR14" s="926">
        <v>3.6875</v>
      </c>
    </row>
    <row r="15" spans="1:174" s="44" customFormat="1" ht="12.75" customHeight="1" thickBot="1">
      <c r="A15" s="1115"/>
      <c r="B15" s="106" t="s">
        <v>359</v>
      </c>
      <c r="C15" s="1041">
        <v>2580</v>
      </c>
      <c r="D15" s="1041">
        <v>2475</v>
      </c>
      <c r="E15" s="1041">
        <v>85</v>
      </c>
      <c r="F15" s="1041">
        <v>20</v>
      </c>
      <c r="G15" s="1041">
        <v>0</v>
      </c>
      <c r="H15" s="911">
        <v>42.295081967213115</v>
      </c>
      <c r="I15" s="1042">
        <v>43</v>
      </c>
      <c r="J15" s="332"/>
      <c r="K15" s="332"/>
      <c r="L15" s="332"/>
      <c r="M15" s="332"/>
      <c r="O15" s="1128"/>
      <c r="P15" s="106" t="s">
        <v>373</v>
      </c>
      <c r="Q15" s="401">
        <v>10.35</v>
      </c>
      <c r="R15" s="401">
        <v>2.3446645021645018</v>
      </c>
      <c r="S15" s="630">
        <f t="shared" si="4"/>
        <v>4.4142776036594098</v>
      </c>
      <c r="U15" s="318"/>
      <c r="V15" s="318"/>
      <c r="W15" s="318"/>
      <c r="X15" s="318"/>
      <c r="Y15" s="318"/>
      <c r="Z15" s="318"/>
      <c r="AA15" s="332"/>
      <c r="AB15" s="1124"/>
      <c r="AC15" s="338" t="s">
        <v>370</v>
      </c>
      <c r="AD15" s="633">
        <v>0.64102564102564108</v>
      </c>
      <c r="AE15" s="633">
        <v>0.10256410256410256</v>
      </c>
      <c r="AF15" s="633">
        <v>2.564102564102564E-2</v>
      </c>
      <c r="AG15" s="380">
        <v>0.12820512820512819</v>
      </c>
      <c r="AH15" s="380">
        <v>0.10256410256410256</v>
      </c>
      <c r="AI15" s="379">
        <v>0</v>
      </c>
      <c r="AJ15" s="382">
        <v>1</v>
      </c>
      <c r="AK15" s="341"/>
      <c r="AL15" s="341"/>
      <c r="AM15" s="341"/>
      <c r="AN15" s="341"/>
      <c r="AP15" s="1114" t="s">
        <v>361</v>
      </c>
      <c r="AQ15" s="106" t="s">
        <v>369</v>
      </c>
      <c r="AR15" s="590">
        <v>29</v>
      </c>
      <c r="AS15" s="451">
        <v>0.37662337662337664</v>
      </c>
      <c r="AT15" s="648">
        <v>6.5386206896551728</v>
      </c>
      <c r="AU15" s="648">
        <v>4.8888888888888893</v>
      </c>
      <c r="AV15" s="649">
        <v>48</v>
      </c>
      <c r="AW15" s="451">
        <v>0.62337662337662336</v>
      </c>
      <c r="AX15" s="364">
        <v>6.3470833333333312</v>
      </c>
      <c r="AY15" s="364">
        <v>6.4</v>
      </c>
      <c r="AZ15" s="638">
        <v>77</v>
      </c>
      <c r="BA15" s="639">
        <v>1</v>
      </c>
      <c r="BB15" s="640">
        <v>6.4192207792207778</v>
      </c>
      <c r="BC15" s="641">
        <v>5.85</v>
      </c>
      <c r="BK15" s="710" t="s">
        <v>362</v>
      </c>
      <c r="BL15" s="1115"/>
      <c r="BM15" s="106" t="s">
        <v>373</v>
      </c>
      <c r="BN15" s="414">
        <v>11</v>
      </c>
      <c r="BO15" s="414">
        <v>2</v>
      </c>
      <c r="BP15" s="414">
        <v>8</v>
      </c>
      <c r="BQ15" s="414">
        <v>1</v>
      </c>
      <c r="BR15" s="643">
        <v>9.0909090909090912E-2</v>
      </c>
      <c r="BS15" s="643">
        <v>0.72727272727272729</v>
      </c>
      <c r="BT15" s="273"/>
      <c r="BU15" s="273"/>
      <c r="BV15" s="273"/>
      <c r="BW15" s="273"/>
      <c r="BY15" s="1114" t="s">
        <v>361</v>
      </c>
      <c r="BZ15" s="106" t="s">
        <v>369</v>
      </c>
      <c r="CA15" s="435">
        <v>29</v>
      </c>
      <c r="CB15" s="436">
        <v>6960</v>
      </c>
      <c r="CC15" s="436">
        <v>7870.5</v>
      </c>
      <c r="CD15" s="721">
        <v>0.8843148465789975</v>
      </c>
      <c r="CE15" s="727">
        <v>48</v>
      </c>
      <c r="CF15" s="728">
        <v>11520</v>
      </c>
      <c r="CG15" s="728">
        <v>13075.5</v>
      </c>
      <c r="CH15" s="721">
        <v>0.88103705403235055</v>
      </c>
      <c r="CI15" s="727">
        <v>77</v>
      </c>
      <c r="CJ15" s="728">
        <v>18480</v>
      </c>
      <c r="CK15" s="728">
        <v>20946</v>
      </c>
      <c r="CL15" s="729">
        <v>0.88226869091950733</v>
      </c>
      <c r="CM15" s="278"/>
      <c r="CN15" s="1114" t="s">
        <v>361</v>
      </c>
      <c r="CO15" s="106" t="s">
        <v>369</v>
      </c>
      <c r="CP15" s="430">
        <v>306</v>
      </c>
      <c r="CQ15" s="431">
        <v>15831</v>
      </c>
      <c r="CR15" s="431">
        <v>12114</v>
      </c>
      <c r="CS15" s="431">
        <v>15133.5</v>
      </c>
      <c r="CT15" s="608">
        <v>0.76519999999999999</v>
      </c>
      <c r="CU15" s="608">
        <v>0.80049999999999999</v>
      </c>
      <c r="CV15" s="429">
        <v>0.95589999999999997</v>
      </c>
      <c r="CW15" s="430">
        <v>423</v>
      </c>
      <c r="CX15" s="431">
        <v>19705.5</v>
      </c>
      <c r="CY15" s="431">
        <v>14110.5</v>
      </c>
      <c r="CZ15" s="431">
        <v>18634.5</v>
      </c>
      <c r="DA15" s="608">
        <v>0.71609999999999996</v>
      </c>
      <c r="DB15" s="608">
        <v>0.75719999999999998</v>
      </c>
      <c r="DC15" s="429">
        <v>0.94564969171043622</v>
      </c>
      <c r="DD15" s="432">
        <v>729</v>
      </c>
      <c r="DE15" s="433">
        <v>35536.5</v>
      </c>
      <c r="DF15" s="433">
        <v>26224.5</v>
      </c>
      <c r="DG15" s="433">
        <v>33768</v>
      </c>
      <c r="DH15" s="616">
        <v>0.73799999999999999</v>
      </c>
      <c r="DI15" s="616">
        <v>0.77659999999999996</v>
      </c>
      <c r="DJ15" s="434">
        <v>0.95020000000000004</v>
      </c>
      <c r="DK15" s="284"/>
      <c r="DL15" s="1114" t="s">
        <v>361</v>
      </c>
      <c r="DM15" s="106" t="s">
        <v>369</v>
      </c>
      <c r="DN15" s="746">
        <v>12</v>
      </c>
      <c r="DO15" s="625">
        <v>0.17910447761194029</v>
      </c>
      <c r="DP15" s="746">
        <v>51</v>
      </c>
      <c r="DQ15" s="747">
        <v>0.76119402985074625</v>
      </c>
      <c r="DR15" s="746">
        <v>4</v>
      </c>
      <c r="DS15" s="747">
        <v>5.9701492537313432E-2</v>
      </c>
      <c r="DT15" s="746">
        <v>0</v>
      </c>
      <c r="DU15" s="747">
        <v>0</v>
      </c>
      <c r="DV15" s="748">
        <v>67</v>
      </c>
      <c r="DW15" s="749">
        <v>1</v>
      </c>
      <c r="DX15" s="746">
        <v>11</v>
      </c>
      <c r="DY15" s="625">
        <v>0.11578947368421053</v>
      </c>
      <c r="DZ15" s="746">
        <v>82</v>
      </c>
      <c r="EA15" s="747">
        <v>0.86315789473684212</v>
      </c>
      <c r="EB15" s="746">
        <v>2</v>
      </c>
      <c r="EC15" s="747">
        <v>2.1052631578947368E-2</v>
      </c>
      <c r="ED15" s="746">
        <v>0</v>
      </c>
      <c r="EE15" s="747">
        <v>0</v>
      </c>
      <c r="EF15" s="748">
        <v>95</v>
      </c>
      <c r="EG15" s="749">
        <v>1</v>
      </c>
      <c r="EH15" s="750">
        <v>23</v>
      </c>
      <c r="EI15" s="761">
        <v>0.1419753086419753</v>
      </c>
      <c r="EJ15" s="750">
        <v>6</v>
      </c>
      <c r="EK15" s="744">
        <v>3.7037037037037035E-2</v>
      </c>
      <c r="EL15" s="750">
        <v>133</v>
      </c>
      <c r="EM15" s="744">
        <v>0.82098765432098764</v>
      </c>
      <c r="EN15" s="750">
        <v>0</v>
      </c>
      <c r="EO15" s="744">
        <v>0</v>
      </c>
      <c r="EP15" s="751">
        <v>162</v>
      </c>
      <c r="EQ15" s="752">
        <v>1</v>
      </c>
      <c r="ES15" s="1120"/>
      <c r="ET15" s="767" t="s">
        <v>370</v>
      </c>
      <c r="EU15" s="380">
        <v>0</v>
      </c>
      <c r="EV15" s="380">
        <v>0</v>
      </c>
      <c r="EW15" s="380">
        <v>0.125</v>
      </c>
      <c r="EX15" s="380">
        <v>0.375</v>
      </c>
      <c r="EY15" s="380">
        <v>0.375</v>
      </c>
      <c r="EZ15" s="776">
        <v>0.125</v>
      </c>
      <c r="FA15" s="777">
        <v>1</v>
      </c>
      <c r="FC15" s="1082"/>
      <c r="FD15" s="175" t="s">
        <v>370</v>
      </c>
      <c r="FE15" s="450">
        <v>5</v>
      </c>
      <c r="FF15" s="450">
        <v>3</v>
      </c>
      <c r="FG15" s="450">
        <v>0</v>
      </c>
      <c r="FH15" s="450">
        <f t="shared" si="6"/>
        <v>8</v>
      </c>
      <c r="FI15" s="451">
        <f t="shared" ref="FI15:FI20" si="7">FF15/FH15</f>
        <v>0.375</v>
      </c>
      <c r="FK15" s="1101"/>
      <c r="FL15" s="1099"/>
      <c r="FM15" s="1117"/>
      <c r="FN15" s="822" t="s">
        <v>556</v>
      </c>
      <c r="FO15" s="912" t="s">
        <v>5</v>
      </c>
      <c r="FP15" s="790">
        <v>4.8888888888888893</v>
      </c>
      <c r="FQ15" s="926">
        <v>4.8888888888888893</v>
      </c>
      <c r="FR15" s="926">
        <v>4.5555555555555554</v>
      </c>
    </row>
    <row r="16" spans="1:174" ht="12.75" customHeight="1" thickBot="1">
      <c r="A16" s="1115"/>
      <c r="B16" s="106" t="s">
        <v>373</v>
      </c>
      <c r="C16" s="1041">
        <v>1095</v>
      </c>
      <c r="D16" s="1041">
        <v>1095</v>
      </c>
      <c r="E16" s="1041">
        <v>0</v>
      </c>
      <c r="F16" s="1041">
        <v>0</v>
      </c>
      <c r="G16" s="1041">
        <v>0</v>
      </c>
      <c r="H16" s="911">
        <v>49.772727272727273</v>
      </c>
      <c r="I16" s="1042">
        <v>18.25</v>
      </c>
      <c r="J16" s="332"/>
      <c r="K16" s="332"/>
      <c r="L16" s="332"/>
      <c r="M16" s="332"/>
      <c r="O16" s="1128"/>
      <c r="P16" s="106" t="s">
        <v>371</v>
      </c>
      <c r="Q16" s="401">
        <v>47.333333333333336</v>
      </c>
      <c r="R16" s="401">
        <v>5.52</v>
      </c>
      <c r="S16" s="630">
        <f t="shared" si="4"/>
        <v>8.5748792270531418</v>
      </c>
      <c r="AA16" s="332"/>
      <c r="AB16" s="370"/>
      <c r="AC16" s="371"/>
      <c r="AD16" s="635"/>
      <c r="AE16" s="635"/>
      <c r="AF16" s="635"/>
      <c r="AG16" s="372"/>
      <c r="AH16" s="372"/>
      <c r="AI16" s="375"/>
      <c r="AJ16" s="373"/>
      <c r="AK16" s="107"/>
      <c r="AL16" s="107"/>
      <c r="AM16" s="107"/>
      <c r="AN16" s="107"/>
      <c r="AP16" s="1115"/>
      <c r="AQ16" s="106" t="s">
        <v>370</v>
      </c>
      <c r="AR16" s="590">
        <v>5</v>
      </c>
      <c r="AS16" s="451">
        <v>0.625</v>
      </c>
      <c r="AT16" s="648">
        <v>7.4079999999999995</v>
      </c>
      <c r="AU16" s="648">
        <v>4</v>
      </c>
      <c r="AV16" s="649">
        <v>3</v>
      </c>
      <c r="AW16" s="451">
        <v>0.375</v>
      </c>
      <c r="AX16" s="364">
        <v>7.07</v>
      </c>
      <c r="AY16" s="364">
        <v>4</v>
      </c>
      <c r="AZ16" s="638">
        <v>8</v>
      </c>
      <c r="BA16" s="639">
        <v>1</v>
      </c>
      <c r="BB16" s="640">
        <v>7.28125</v>
      </c>
      <c r="BC16" s="642">
        <v>4</v>
      </c>
      <c r="BK16" s="710" t="s">
        <v>363</v>
      </c>
      <c r="BL16" s="1115"/>
      <c r="BM16" s="106" t="s">
        <v>371</v>
      </c>
      <c r="BN16" s="414">
        <v>40</v>
      </c>
      <c r="BO16" s="414">
        <v>4</v>
      </c>
      <c r="BP16" s="414">
        <v>33</v>
      </c>
      <c r="BQ16" s="414">
        <v>3</v>
      </c>
      <c r="BR16" s="643">
        <v>7.4999999999999997E-2</v>
      </c>
      <c r="BS16" s="643">
        <v>0.82499999999999996</v>
      </c>
      <c r="BT16" s="273"/>
      <c r="BU16" s="273"/>
      <c r="BV16" s="273"/>
      <c r="BW16" s="273"/>
      <c r="BY16" s="1115"/>
      <c r="BZ16" s="143" t="s">
        <v>370</v>
      </c>
      <c r="CA16" s="435">
        <v>5</v>
      </c>
      <c r="CB16" s="436">
        <v>1200</v>
      </c>
      <c r="CC16" s="436">
        <v>1221</v>
      </c>
      <c r="CD16" s="721">
        <v>0.98280098280098283</v>
      </c>
      <c r="CE16" s="727">
        <v>3</v>
      </c>
      <c r="CF16" s="728">
        <v>720</v>
      </c>
      <c r="CG16" s="728">
        <v>741</v>
      </c>
      <c r="CH16" s="721">
        <v>0.97165991902834004</v>
      </c>
      <c r="CI16" s="727">
        <v>8</v>
      </c>
      <c r="CJ16" s="728">
        <v>1920</v>
      </c>
      <c r="CK16" s="728">
        <v>1962</v>
      </c>
      <c r="CL16" s="729">
        <v>0.9785932721712538</v>
      </c>
      <c r="CM16" s="278"/>
      <c r="CN16" s="1115"/>
      <c r="CO16" s="143" t="s">
        <v>370</v>
      </c>
      <c r="CP16" s="430">
        <v>34</v>
      </c>
      <c r="CQ16" s="431">
        <v>1765.5</v>
      </c>
      <c r="CR16" s="431">
        <v>1375.5</v>
      </c>
      <c r="CS16" s="431">
        <v>1645.5</v>
      </c>
      <c r="CT16" s="608">
        <v>0.77910000000000001</v>
      </c>
      <c r="CU16" s="608">
        <v>0.83589999999999998</v>
      </c>
      <c r="CV16" s="429">
        <v>0.93203058623619373</v>
      </c>
      <c r="CW16" s="430">
        <v>120</v>
      </c>
      <c r="CX16" s="431">
        <v>6469.5</v>
      </c>
      <c r="CY16" s="431">
        <v>4465.5</v>
      </c>
      <c r="CZ16" s="431">
        <v>5985</v>
      </c>
      <c r="DA16" s="608">
        <v>0.69020000000000004</v>
      </c>
      <c r="DB16" s="608">
        <v>0.74609999999999999</v>
      </c>
      <c r="DC16" s="429">
        <v>0.92511013215859028</v>
      </c>
      <c r="DD16" s="432">
        <v>154</v>
      </c>
      <c r="DE16" s="433">
        <v>8235</v>
      </c>
      <c r="DF16" s="433">
        <v>5841</v>
      </c>
      <c r="DG16" s="433">
        <v>7630.5</v>
      </c>
      <c r="DH16" s="616">
        <v>0.70930000000000004</v>
      </c>
      <c r="DI16" s="616">
        <v>0.76549999999999996</v>
      </c>
      <c r="DJ16" s="434">
        <v>0.92659380692167581</v>
      </c>
      <c r="DK16" s="284"/>
      <c r="DL16" s="1115"/>
      <c r="DM16" s="143" t="s">
        <v>370</v>
      </c>
      <c r="DN16" s="746">
        <v>3</v>
      </c>
      <c r="DO16" s="625">
        <v>0.3</v>
      </c>
      <c r="DP16" s="746">
        <v>7</v>
      </c>
      <c r="DQ16" s="747">
        <v>0.7</v>
      </c>
      <c r="DR16" s="746">
        <v>0</v>
      </c>
      <c r="DS16" s="747">
        <v>0</v>
      </c>
      <c r="DT16" s="746">
        <v>0</v>
      </c>
      <c r="DU16" s="747">
        <v>0</v>
      </c>
      <c r="DV16" s="748">
        <v>10</v>
      </c>
      <c r="DW16" s="749">
        <v>1</v>
      </c>
      <c r="DX16" s="746">
        <v>12</v>
      </c>
      <c r="DY16" s="625">
        <v>0.21818181818181817</v>
      </c>
      <c r="DZ16" s="746">
        <v>36</v>
      </c>
      <c r="EA16" s="747">
        <v>0.65454545454545454</v>
      </c>
      <c r="EB16" s="746">
        <v>7</v>
      </c>
      <c r="EC16" s="747">
        <v>0.12727272727272726</v>
      </c>
      <c r="ED16" s="746">
        <v>0</v>
      </c>
      <c r="EE16" s="747">
        <v>0</v>
      </c>
      <c r="EF16" s="748">
        <v>55</v>
      </c>
      <c r="EG16" s="749">
        <v>1</v>
      </c>
      <c r="EH16" s="750">
        <v>15</v>
      </c>
      <c r="EI16" s="761">
        <v>0.23076923076923078</v>
      </c>
      <c r="EJ16" s="750">
        <v>7</v>
      </c>
      <c r="EK16" s="744">
        <v>0.1076923076923077</v>
      </c>
      <c r="EL16" s="750">
        <v>43</v>
      </c>
      <c r="EM16" s="744">
        <v>0.66153846153846152</v>
      </c>
      <c r="EN16" s="750">
        <v>0</v>
      </c>
      <c r="EO16" s="744">
        <v>0</v>
      </c>
      <c r="EP16" s="751">
        <v>65</v>
      </c>
      <c r="EQ16" s="752">
        <v>1</v>
      </c>
      <c r="ES16" s="1120"/>
      <c r="ET16" s="767" t="s">
        <v>359</v>
      </c>
      <c r="EU16" s="380">
        <v>0</v>
      </c>
      <c r="EV16" s="380">
        <v>0.13333333333333333</v>
      </c>
      <c r="EW16" s="380">
        <v>3.3333333333333333E-2</v>
      </c>
      <c r="EX16" s="380">
        <v>0.26666666666666666</v>
      </c>
      <c r="EY16" s="380">
        <v>0.53333333333333333</v>
      </c>
      <c r="EZ16" s="776">
        <v>3.3333333333333333E-2</v>
      </c>
      <c r="FA16" s="777">
        <v>1</v>
      </c>
      <c r="FC16" s="1082"/>
      <c r="FD16" s="175" t="s">
        <v>359</v>
      </c>
      <c r="FE16" s="450">
        <v>29</v>
      </c>
      <c r="FF16" s="450">
        <v>1</v>
      </c>
      <c r="FG16" s="450">
        <v>0</v>
      </c>
      <c r="FH16" s="450">
        <f t="shared" si="6"/>
        <v>30</v>
      </c>
      <c r="FI16" s="451">
        <f t="shared" si="7"/>
        <v>3.3333333333333333E-2</v>
      </c>
      <c r="FK16" s="1101"/>
      <c r="FL16" s="1099"/>
      <c r="FM16" s="1117"/>
      <c r="FN16" s="822" t="s">
        <v>557</v>
      </c>
      <c r="FO16" s="912" t="s">
        <v>5</v>
      </c>
      <c r="FP16" s="790">
        <v>4.75</v>
      </c>
      <c r="FQ16" s="926">
        <v>4.75</v>
      </c>
      <c r="FR16" s="926">
        <v>4.8</v>
      </c>
    </row>
    <row r="17" spans="1:174" ht="12.75" customHeight="1" thickBot="1">
      <c r="A17" s="1115"/>
      <c r="B17" s="106" t="s">
        <v>371</v>
      </c>
      <c r="C17" s="1041">
        <v>2220</v>
      </c>
      <c r="D17" s="1041">
        <v>2165</v>
      </c>
      <c r="E17" s="1041">
        <v>55</v>
      </c>
      <c r="F17" s="1041">
        <v>0</v>
      </c>
      <c r="G17" s="1041">
        <v>0</v>
      </c>
      <c r="H17" s="911">
        <v>38.94736842105263</v>
      </c>
      <c r="I17" s="1042">
        <v>37</v>
      </c>
      <c r="J17" s="332"/>
      <c r="K17" s="332"/>
      <c r="L17" s="332"/>
      <c r="M17" s="332"/>
      <c r="O17" s="1129"/>
      <c r="P17" s="106" t="s">
        <v>372</v>
      </c>
      <c r="Q17" s="401">
        <v>38.9</v>
      </c>
      <c r="R17" s="401">
        <v>2.71</v>
      </c>
      <c r="S17" s="629">
        <f t="shared" si="4"/>
        <v>14.354243542435425</v>
      </c>
      <c r="U17" s="318"/>
      <c r="V17" s="318"/>
      <c r="W17" s="318"/>
      <c r="X17" s="318"/>
      <c r="Y17" s="318"/>
      <c r="Z17" s="318"/>
      <c r="AA17" s="332"/>
      <c r="AB17" s="1123" t="s">
        <v>364</v>
      </c>
      <c r="AC17" s="338" t="s">
        <v>369</v>
      </c>
      <c r="AD17" s="631">
        <v>0.41095890410958902</v>
      </c>
      <c r="AE17" s="631">
        <v>0.24657534246575341</v>
      </c>
      <c r="AF17" s="631">
        <v>0.23287671232876711</v>
      </c>
      <c r="AG17" s="380">
        <v>6.8493150684931503E-2</v>
      </c>
      <c r="AH17" s="380">
        <v>4.1095890410958902E-2</v>
      </c>
      <c r="AI17" s="379">
        <v>0</v>
      </c>
      <c r="AJ17" s="382">
        <v>1</v>
      </c>
      <c r="AK17" s="341"/>
      <c r="AL17" s="341"/>
      <c r="AM17" s="341"/>
      <c r="AN17" s="341"/>
      <c r="AP17" s="1115"/>
      <c r="AQ17" s="106" t="s">
        <v>359</v>
      </c>
      <c r="AR17" s="590">
        <v>16</v>
      </c>
      <c r="AS17" s="451">
        <v>0.53333333333333333</v>
      </c>
      <c r="AT17" s="648">
        <v>8.3706250000000004</v>
      </c>
      <c r="AU17" s="648">
        <v>2</v>
      </c>
      <c r="AV17" s="649">
        <v>14</v>
      </c>
      <c r="AW17" s="451">
        <v>0.46666666666666667</v>
      </c>
      <c r="AX17" s="364">
        <v>8.0942857142857143</v>
      </c>
      <c r="AY17" s="364">
        <v>2.6428571428571428</v>
      </c>
      <c r="AZ17" s="638">
        <v>30</v>
      </c>
      <c r="BA17" s="639">
        <v>1</v>
      </c>
      <c r="BB17" s="640">
        <v>8.2416666666666671</v>
      </c>
      <c r="BC17" s="641">
        <v>2.2999999999999998</v>
      </c>
      <c r="BK17" s="710" t="s">
        <v>363</v>
      </c>
      <c r="BL17" s="1116"/>
      <c r="BM17" s="106" t="s">
        <v>422</v>
      </c>
      <c r="BN17" s="414">
        <v>29</v>
      </c>
      <c r="BO17" s="414">
        <v>8</v>
      </c>
      <c r="BP17" s="414">
        <v>14</v>
      </c>
      <c r="BQ17" s="414">
        <v>7</v>
      </c>
      <c r="BR17" s="644">
        <v>0.2413793103448276</v>
      </c>
      <c r="BS17" s="644">
        <v>0.48275862068965519</v>
      </c>
      <c r="BT17" s="273"/>
      <c r="BU17" s="273"/>
      <c r="BV17" s="273"/>
      <c r="BW17" s="273"/>
      <c r="BY17" s="1115"/>
      <c r="BZ17" s="106" t="s">
        <v>359</v>
      </c>
      <c r="CA17" s="435">
        <v>16</v>
      </c>
      <c r="CB17" s="436">
        <v>1440</v>
      </c>
      <c r="CC17" s="436">
        <v>1440</v>
      </c>
      <c r="CD17" s="721">
        <v>1</v>
      </c>
      <c r="CE17" s="727">
        <v>14</v>
      </c>
      <c r="CF17" s="728">
        <v>1260</v>
      </c>
      <c r="CG17" s="728">
        <v>1355</v>
      </c>
      <c r="CH17" s="721">
        <v>0.92988929889298888</v>
      </c>
      <c r="CI17" s="727">
        <v>30</v>
      </c>
      <c r="CJ17" s="728">
        <v>2700</v>
      </c>
      <c r="CK17" s="728">
        <v>2795</v>
      </c>
      <c r="CL17" s="729">
        <v>0.96601073345259392</v>
      </c>
      <c r="CM17" s="278"/>
      <c r="CN17" s="1115"/>
      <c r="CO17" s="106" t="s">
        <v>359</v>
      </c>
      <c r="CP17" s="430">
        <v>32</v>
      </c>
      <c r="CQ17" s="431">
        <v>1400</v>
      </c>
      <c r="CR17" s="431">
        <v>1400</v>
      </c>
      <c r="CS17" s="431">
        <v>1400</v>
      </c>
      <c r="CT17" s="609">
        <v>1</v>
      </c>
      <c r="CU17" s="609">
        <v>1</v>
      </c>
      <c r="CV17" s="429">
        <v>1</v>
      </c>
      <c r="CW17" s="430">
        <v>29</v>
      </c>
      <c r="CX17" s="431">
        <v>1180</v>
      </c>
      <c r="CY17" s="431">
        <v>1095</v>
      </c>
      <c r="CZ17" s="431">
        <v>1095</v>
      </c>
      <c r="DA17" s="609">
        <v>0.92796610169491522</v>
      </c>
      <c r="DB17" s="609">
        <v>1</v>
      </c>
      <c r="DC17" s="429">
        <v>0.92796610169491522</v>
      </c>
      <c r="DD17" s="432">
        <v>61</v>
      </c>
      <c r="DE17" s="433">
        <v>2580</v>
      </c>
      <c r="DF17" s="433">
        <v>2495</v>
      </c>
      <c r="DG17" s="433">
        <v>2495</v>
      </c>
      <c r="DH17" s="617">
        <v>0.96705426356589153</v>
      </c>
      <c r="DI17" s="617">
        <v>1</v>
      </c>
      <c r="DJ17" s="434">
        <v>0.96705426356589153</v>
      </c>
      <c r="DK17" s="285"/>
      <c r="DL17" s="1115"/>
      <c r="DM17" s="106" t="s">
        <v>359</v>
      </c>
      <c r="DN17" s="746">
        <v>0</v>
      </c>
      <c r="DO17" s="626">
        <v>0</v>
      </c>
      <c r="DP17" s="746">
        <v>15</v>
      </c>
      <c r="DQ17" s="747">
        <v>1</v>
      </c>
      <c r="DR17" s="746">
        <v>0</v>
      </c>
      <c r="DS17" s="747">
        <v>0</v>
      </c>
      <c r="DT17" s="746">
        <v>0</v>
      </c>
      <c r="DU17" s="747">
        <v>0</v>
      </c>
      <c r="DV17" s="748">
        <v>15</v>
      </c>
      <c r="DW17" s="749">
        <v>1</v>
      </c>
      <c r="DX17" s="746">
        <v>0</v>
      </c>
      <c r="DY17" s="626">
        <v>0</v>
      </c>
      <c r="DZ17" s="746">
        <v>10</v>
      </c>
      <c r="EA17" s="747">
        <v>1</v>
      </c>
      <c r="EB17" s="746">
        <v>0</v>
      </c>
      <c r="EC17" s="747">
        <v>0</v>
      </c>
      <c r="ED17" s="746">
        <v>0</v>
      </c>
      <c r="EE17" s="747">
        <v>0</v>
      </c>
      <c r="EF17" s="748">
        <v>10</v>
      </c>
      <c r="EG17" s="749">
        <v>1</v>
      </c>
      <c r="EH17" s="750">
        <v>0</v>
      </c>
      <c r="EI17" s="762">
        <v>0</v>
      </c>
      <c r="EJ17" s="750">
        <v>0</v>
      </c>
      <c r="EK17" s="744">
        <v>0</v>
      </c>
      <c r="EL17" s="750">
        <v>25</v>
      </c>
      <c r="EM17" s="744">
        <v>1</v>
      </c>
      <c r="EN17" s="750">
        <v>0</v>
      </c>
      <c r="EO17" s="744">
        <v>0</v>
      </c>
      <c r="EP17" s="751">
        <v>25</v>
      </c>
      <c r="EQ17" s="752">
        <v>1</v>
      </c>
      <c r="ES17" s="1120"/>
      <c r="ET17" s="767" t="s">
        <v>373</v>
      </c>
      <c r="EU17" s="380">
        <v>0</v>
      </c>
      <c r="EV17" s="380">
        <v>7.1428571428571425E-2</v>
      </c>
      <c r="EW17" s="380">
        <v>0.21428571428571427</v>
      </c>
      <c r="EX17" s="380">
        <v>0.35714285714285715</v>
      </c>
      <c r="EY17" s="380">
        <v>0.2857142857142857</v>
      </c>
      <c r="EZ17" s="776">
        <v>7.1428571428571425E-2</v>
      </c>
      <c r="FA17" s="777">
        <v>0.99999999999999989</v>
      </c>
      <c r="FC17" s="1082"/>
      <c r="FD17" s="175" t="s">
        <v>373</v>
      </c>
      <c r="FE17" s="450">
        <v>13</v>
      </c>
      <c r="FF17" s="450">
        <v>1</v>
      </c>
      <c r="FG17" s="450">
        <v>0</v>
      </c>
      <c r="FH17" s="450">
        <f t="shared" si="6"/>
        <v>14</v>
      </c>
      <c r="FI17" s="451">
        <f t="shared" si="7"/>
        <v>7.1428571428571425E-2</v>
      </c>
      <c r="FK17" s="1101"/>
      <c r="FL17" s="1099"/>
      <c r="FM17" s="1117"/>
      <c r="FN17" s="822" t="s">
        <v>558</v>
      </c>
      <c r="FO17" s="790">
        <v>3.2142857142857144</v>
      </c>
      <c r="FP17" s="790">
        <v>3.7241379310344827</v>
      </c>
      <c r="FQ17" s="926">
        <v>3.558139534883721</v>
      </c>
      <c r="FR17" s="925">
        <v>2.8275862068965516</v>
      </c>
    </row>
    <row r="18" spans="1:174" ht="12.75" customHeight="1" thickBot="1">
      <c r="A18" s="1116"/>
      <c r="B18" s="106" t="s">
        <v>372</v>
      </c>
      <c r="C18" s="1041">
        <v>2503</v>
      </c>
      <c r="D18" s="1041">
        <v>2401</v>
      </c>
      <c r="E18" s="1041">
        <v>84</v>
      </c>
      <c r="F18" s="1041">
        <v>18</v>
      </c>
      <c r="G18" s="1041">
        <v>0</v>
      </c>
      <c r="H18" s="911">
        <v>36.808823529411768</v>
      </c>
      <c r="I18" s="1042">
        <v>41.716666666666669</v>
      </c>
      <c r="J18" s="332"/>
      <c r="K18" s="332"/>
      <c r="L18" s="332"/>
      <c r="M18" s="332"/>
      <c r="U18" s="318"/>
      <c r="V18" s="318"/>
      <c r="W18" s="318"/>
      <c r="X18" s="318"/>
      <c r="Y18" s="318"/>
      <c r="Z18" s="318"/>
      <c r="AA18" s="332"/>
      <c r="AB18" s="1124"/>
      <c r="AC18" s="338" t="s">
        <v>370</v>
      </c>
      <c r="AD18" s="631">
        <v>0.35</v>
      </c>
      <c r="AE18" s="633">
        <v>0.1</v>
      </c>
      <c r="AF18" s="633">
        <v>7.4999999999999997E-2</v>
      </c>
      <c r="AG18" s="380">
        <v>0.3</v>
      </c>
      <c r="AH18" s="380">
        <v>0.17499999999999999</v>
      </c>
      <c r="AI18" s="379">
        <v>0</v>
      </c>
      <c r="AJ18" s="382">
        <v>1</v>
      </c>
      <c r="AK18" s="341"/>
      <c r="AL18" s="341"/>
      <c r="AM18" s="341"/>
      <c r="AN18" s="341"/>
      <c r="AP18" s="1115"/>
      <c r="AQ18" s="106" t="s">
        <v>373</v>
      </c>
      <c r="AR18" s="590">
        <v>6</v>
      </c>
      <c r="AS18" s="451">
        <v>0.42857142857142855</v>
      </c>
      <c r="AT18" s="648">
        <v>8.51</v>
      </c>
      <c r="AU18" s="648">
        <v>1</v>
      </c>
      <c r="AV18" s="649">
        <v>8</v>
      </c>
      <c r="AW18" s="451">
        <v>0.5714285714285714</v>
      </c>
      <c r="AX18" s="364">
        <v>8.0862499999999997</v>
      </c>
      <c r="AY18" s="364">
        <v>1.125</v>
      </c>
      <c r="AZ18" s="638">
        <v>14</v>
      </c>
      <c r="BA18" s="639">
        <v>1</v>
      </c>
      <c r="BB18" s="640">
        <v>8.2678571428571423</v>
      </c>
      <c r="BC18" s="642">
        <v>1.0714285714285714</v>
      </c>
      <c r="BI18" s="71"/>
      <c r="BK18" s="134"/>
      <c r="BL18" s="97"/>
      <c r="BM18" s="415"/>
      <c r="BN18" s="416"/>
      <c r="BO18" s="416"/>
      <c r="BP18" s="416"/>
      <c r="BQ18" s="416"/>
      <c r="BR18" s="645"/>
      <c r="BS18" s="645"/>
      <c r="BT18" s="274"/>
      <c r="BU18" s="274"/>
      <c r="BV18" s="274"/>
      <c r="BW18" s="274"/>
      <c r="BY18" s="1115"/>
      <c r="BZ18" s="106" t="s">
        <v>373</v>
      </c>
      <c r="CA18" s="435">
        <v>6</v>
      </c>
      <c r="CB18" s="436">
        <v>360</v>
      </c>
      <c r="CC18" s="436">
        <v>360</v>
      </c>
      <c r="CD18" s="721">
        <v>1</v>
      </c>
      <c r="CE18" s="727">
        <v>8</v>
      </c>
      <c r="CF18" s="728">
        <v>480</v>
      </c>
      <c r="CG18" s="728">
        <v>480</v>
      </c>
      <c r="CH18" s="721">
        <v>1</v>
      </c>
      <c r="CI18" s="727">
        <v>14</v>
      </c>
      <c r="CJ18" s="728">
        <v>840</v>
      </c>
      <c r="CK18" s="728">
        <v>840</v>
      </c>
      <c r="CL18" s="729">
        <v>1</v>
      </c>
      <c r="CM18" s="278"/>
      <c r="CN18" s="1115"/>
      <c r="CO18" s="106" t="s">
        <v>373</v>
      </c>
      <c r="CP18" s="430">
        <v>9</v>
      </c>
      <c r="CQ18" s="431">
        <v>465</v>
      </c>
      <c r="CR18" s="431">
        <v>435</v>
      </c>
      <c r="CS18" s="431">
        <v>435</v>
      </c>
      <c r="CT18" s="609">
        <v>0.93548387096774188</v>
      </c>
      <c r="CU18" s="609">
        <v>1</v>
      </c>
      <c r="CV18" s="429">
        <v>0.93548387096774188</v>
      </c>
      <c r="CW18" s="430">
        <v>13</v>
      </c>
      <c r="CX18" s="431">
        <v>630</v>
      </c>
      <c r="CY18" s="431">
        <v>570</v>
      </c>
      <c r="CZ18" s="431">
        <v>570</v>
      </c>
      <c r="DA18" s="609">
        <v>0.90476190476190477</v>
      </c>
      <c r="DB18" s="609">
        <v>1</v>
      </c>
      <c r="DC18" s="429">
        <v>0.90476190476190477</v>
      </c>
      <c r="DD18" s="432">
        <v>22</v>
      </c>
      <c r="DE18" s="433">
        <v>1095</v>
      </c>
      <c r="DF18" s="433">
        <v>1005</v>
      </c>
      <c r="DG18" s="433">
        <v>1005</v>
      </c>
      <c r="DH18" s="617">
        <v>0.9178082191780822</v>
      </c>
      <c r="DI18" s="617">
        <v>1</v>
      </c>
      <c r="DJ18" s="434">
        <v>0.9178082191780822</v>
      </c>
      <c r="DK18" s="286"/>
      <c r="DL18" s="1115"/>
      <c r="DM18" s="106" t="s">
        <v>373</v>
      </c>
      <c r="DN18" s="746">
        <v>0</v>
      </c>
      <c r="DO18" s="626">
        <v>0</v>
      </c>
      <c r="DP18" s="746">
        <v>2</v>
      </c>
      <c r="DQ18" s="747">
        <v>0.25</v>
      </c>
      <c r="DR18" s="746">
        <v>0</v>
      </c>
      <c r="DS18" s="747">
        <v>0</v>
      </c>
      <c r="DT18" s="746">
        <v>6</v>
      </c>
      <c r="DU18" s="747">
        <v>0.75</v>
      </c>
      <c r="DV18" s="748">
        <v>8</v>
      </c>
      <c r="DW18" s="749">
        <v>1</v>
      </c>
      <c r="DX18" s="746">
        <v>1</v>
      </c>
      <c r="DY18" s="626">
        <v>0.1</v>
      </c>
      <c r="DZ18" s="746">
        <v>2</v>
      </c>
      <c r="EA18" s="747">
        <v>0.2</v>
      </c>
      <c r="EB18" s="746">
        <v>0</v>
      </c>
      <c r="EC18" s="747">
        <v>0</v>
      </c>
      <c r="ED18" s="746">
        <v>7</v>
      </c>
      <c r="EE18" s="747">
        <v>0.7</v>
      </c>
      <c r="EF18" s="748">
        <v>10</v>
      </c>
      <c r="EG18" s="749">
        <v>1</v>
      </c>
      <c r="EH18" s="750">
        <v>1</v>
      </c>
      <c r="EI18" s="762">
        <v>5.5555555555555552E-2</v>
      </c>
      <c r="EJ18" s="750">
        <v>0</v>
      </c>
      <c r="EK18" s="744">
        <v>0</v>
      </c>
      <c r="EL18" s="750">
        <v>4</v>
      </c>
      <c r="EM18" s="744">
        <v>0.22222222222222221</v>
      </c>
      <c r="EN18" s="750">
        <v>13</v>
      </c>
      <c r="EO18" s="744">
        <v>0.72222222222222221</v>
      </c>
      <c r="EP18" s="751">
        <v>18</v>
      </c>
      <c r="EQ18" s="752">
        <v>1</v>
      </c>
      <c r="ES18" s="1120"/>
      <c r="ET18" s="767" t="s">
        <v>371</v>
      </c>
      <c r="EU18" s="380">
        <v>0</v>
      </c>
      <c r="EV18" s="380">
        <v>3.5714285714285712E-2</v>
      </c>
      <c r="EW18" s="380">
        <v>0.10714285714285714</v>
      </c>
      <c r="EX18" s="380">
        <v>0.25</v>
      </c>
      <c r="EY18" s="380">
        <v>0.5357142857142857</v>
      </c>
      <c r="EZ18" s="776">
        <v>7.1428571428571425E-2</v>
      </c>
      <c r="FA18" s="777">
        <v>1</v>
      </c>
      <c r="FC18" s="1082"/>
      <c r="FD18" s="175" t="s">
        <v>371</v>
      </c>
      <c r="FE18" s="450">
        <v>27</v>
      </c>
      <c r="FF18" s="450">
        <v>1</v>
      </c>
      <c r="FG18" s="450">
        <v>0</v>
      </c>
      <c r="FH18" s="450">
        <f t="shared" si="6"/>
        <v>28</v>
      </c>
      <c r="FI18" s="451">
        <f t="shared" si="7"/>
        <v>3.5714285714285712E-2</v>
      </c>
      <c r="FK18" s="1101"/>
      <c r="FL18" s="1099"/>
      <c r="FM18" s="1117"/>
      <c r="FN18" s="822" t="s">
        <v>559</v>
      </c>
      <c r="FO18" s="912" t="s">
        <v>5</v>
      </c>
      <c r="FP18" s="790">
        <v>3.72</v>
      </c>
      <c r="FQ18" s="926">
        <v>3.72</v>
      </c>
      <c r="FR18" s="926">
        <v>3.9142857142857141</v>
      </c>
    </row>
    <row r="19" spans="1:174" ht="12.75" customHeight="1" thickBot="1">
      <c r="C19" s="113"/>
      <c r="D19" s="113"/>
      <c r="E19" s="113"/>
      <c r="F19" s="113"/>
      <c r="G19" s="113"/>
      <c r="H19" s="113"/>
      <c r="I19" s="113"/>
      <c r="J19" s="332"/>
      <c r="K19" s="332"/>
      <c r="L19" s="332"/>
      <c r="M19" s="332"/>
      <c r="O19" s="1127" t="s">
        <v>402</v>
      </c>
      <c r="P19" s="106" t="s">
        <v>369</v>
      </c>
      <c r="Q19" s="401">
        <v>499.35</v>
      </c>
      <c r="R19" s="401">
        <v>55.950000000000045</v>
      </c>
      <c r="S19" s="630">
        <f t="shared" ref="S19:S24" si="8">Q19/R19</f>
        <v>8.9249329758713074</v>
      </c>
      <c r="U19" s="318"/>
      <c r="V19" s="318"/>
      <c r="W19" s="318"/>
      <c r="X19" s="318"/>
      <c r="Y19" s="318"/>
      <c r="Z19" s="318"/>
      <c r="AA19" s="333"/>
      <c r="AB19" s="370"/>
      <c r="AC19" s="371"/>
      <c r="AD19" s="635"/>
      <c r="AE19" s="635"/>
      <c r="AF19" s="635"/>
      <c r="AG19" s="372"/>
      <c r="AH19" s="372"/>
      <c r="AI19" s="375"/>
      <c r="AJ19" s="373"/>
      <c r="AK19" s="341"/>
      <c r="AL19" s="341"/>
      <c r="AM19" s="341"/>
      <c r="AN19" s="341"/>
      <c r="AP19" s="1115"/>
      <c r="AQ19" s="106" t="s">
        <v>371</v>
      </c>
      <c r="AR19" s="590">
        <v>10</v>
      </c>
      <c r="AS19" s="451">
        <v>0.35714285714285715</v>
      </c>
      <c r="AT19" s="648">
        <v>8.5290000000000017</v>
      </c>
      <c r="AU19" s="648">
        <v>2</v>
      </c>
      <c r="AV19" s="649">
        <v>18</v>
      </c>
      <c r="AW19" s="451">
        <v>0.6428571428571429</v>
      </c>
      <c r="AX19" s="364">
        <v>8.2266666666666666</v>
      </c>
      <c r="AY19" s="364">
        <v>2.2222222222222223</v>
      </c>
      <c r="AZ19" s="638">
        <v>28</v>
      </c>
      <c r="BA19" s="639">
        <v>1</v>
      </c>
      <c r="BB19" s="640">
        <v>8.3346428571428586</v>
      </c>
      <c r="BC19" s="641">
        <v>2.1428571428571428</v>
      </c>
      <c r="BI19" s="118"/>
      <c r="BK19" s="710" t="s">
        <v>366</v>
      </c>
      <c r="BL19" s="1114" t="s">
        <v>362</v>
      </c>
      <c r="BM19" s="106" t="s">
        <v>369</v>
      </c>
      <c r="BN19" s="414">
        <v>122</v>
      </c>
      <c r="BO19" s="414">
        <v>38</v>
      </c>
      <c r="BP19" s="414">
        <v>41</v>
      </c>
      <c r="BQ19" s="414">
        <v>43</v>
      </c>
      <c r="BR19" s="644">
        <v>0.35245901639344263</v>
      </c>
      <c r="BS19" s="644">
        <v>0.33606557377049179</v>
      </c>
      <c r="BT19" s="165"/>
      <c r="BU19" s="165"/>
      <c r="BV19" s="165"/>
      <c r="BW19" s="165"/>
      <c r="BY19" s="1115"/>
      <c r="BZ19" s="106" t="s">
        <v>371</v>
      </c>
      <c r="CA19" s="435">
        <v>10</v>
      </c>
      <c r="CB19" s="436">
        <v>900</v>
      </c>
      <c r="CC19" s="436">
        <v>900</v>
      </c>
      <c r="CD19" s="721">
        <v>1</v>
      </c>
      <c r="CE19" s="727">
        <v>18</v>
      </c>
      <c r="CF19" s="728">
        <v>1620</v>
      </c>
      <c r="CG19" s="728">
        <v>1655</v>
      </c>
      <c r="CH19" s="721">
        <v>0.97885196374622352</v>
      </c>
      <c r="CI19" s="727">
        <v>28</v>
      </c>
      <c r="CJ19" s="728">
        <v>2520</v>
      </c>
      <c r="CK19" s="728">
        <v>2555</v>
      </c>
      <c r="CL19" s="729">
        <v>0.98630136986301364</v>
      </c>
      <c r="CM19" s="279"/>
      <c r="CN19" s="1115"/>
      <c r="CO19" s="106" t="s">
        <v>371</v>
      </c>
      <c r="CP19" s="430">
        <v>19</v>
      </c>
      <c r="CQ19" s="431">
        <v>700</v>
      </c>
      <c r="CR19" s="431">
        <v>685</v>
      </c>
      <c r="CS19" s="431">
        <v>685</v>
      </c>
      <c r="CT19" s="609">
        <v>0.97857142857142854</v>
      </c>
      <c r="CU19" s="609">
        <v>1</v>
      </c>
      <c r="CV19" s="429">
        <v>0.97857142857142854</v>
      </c>
      <c r="CW19" s="430">
        <v>38</v>
      </c>
      <c r="CX19" s="431">
        <v>1520</v>
      </c>
      <c r="CY19" s="431">
        <v>1480</v>
      </c>
      <c r="CZ19" s="431">
        <v>1480</v>
      </c>
      <c r="DA19" s="609">
        <v>0.97368421052631582</v>
      </c>
      <c r="DB19" s="609">
        <v>1</v>
      </c>
      <c r="DC19" s="429">
        <v>0.97368421052631582</v>
      </c>
      <c r="DD19" s="432">
        <v>57</v>
      </c>
      <c r="DE19" s="433">
        <v>2220</v>
      </c>
      <c r="DF19" s="433">
        <v>2165</v>
      </c>
      <c r="DG19" s="433">
        <v>2165</v>
      </c>
      <c r="DH19" s="617">
        <v>0.97522522522522526</v>
      </c>
      <c r="DI19" s="617">
        <v>1</v>
      </c>
      <c r="DJ19" s="434">
        <v>0.97522522522522526</v>
      </c>
      <c r="DK19" s="286"/>
      <c r="DL19" s="1115"/>
      <c r="DM19" s="106" t="s">
        <v>371</v>
      </c>
      <c r="DN19" s="746">
        <v>0</v>
      </c>
      <c r="DO19" s="626">
        <v>0</v>
      </c>
      <c r="DP19" s="746">
        <v>6</v>
      </c>
      <c r="DQ19" s="747">
        <v>1</v>
      </c>
      <c r="DR19" s="746">
        <v>0</v>
      </c>
      <c r="DS19" s="747">
        <v>0</v>
      </c>
      <c r="DT19" s="746">
        <v>0</v>
      </c>
      <c r="DU19" s="747">
        <v>0</v>
      </c>
      <c r="DV19" s="748">
        <v>6</v>
      </c>
      <c r="DW19" s="749">
        <v>1</v>
      </c>
      <c r="DX19" s="746">
        <v>0</v>
      </c>
      <c r="DY19" s="626">
        <v>0</v>
      </c>
      <c r="DZ19" s="746">
        <v>15</v>
      </c>
      <c r="EA19" s="747">
        <v>0.9375</v>
      </c>
      <c r="EB19" s="746">
        <v>1</v>
      </c>
      <c r="EC19" s="747">
        <v>6.25E-2</v>
      </c>
      <c r="ED19" s="746">
        <v>0</v>
      </c>
      <c r="EE19" s="747">
        <v>0</v>
      </c>
      <c r="EF19" s="748">
        <v>16</v>
      </c>
      <c r="EG19" s="749">
        <v>1</v>
      </c>
      <c r="EH19" s="750">
        <v>0</v>
      </c>
      <c r="EI19" s="762">
        <v>0</v>
      </c>
      <c r="EJ19" s="750">
        <v>1</v>
      </c>
      <c r="EK19" s="744">
        <v>4.5454545454545456E-2</v>
      </c>
      <c r="EL19" s="750">
        <v>21</v>
      </c>
      <c r="EM19" s="744">
        <v>0.95454545454545459</v>
      </c>
      <c r="EN19" s="750">
        <v>0</v>
      </c>
      <c r="EO19" s="744">
        <v>0</v>
      </c>
      <c r="EP19" s="751">
        <v>22</v>
      </c>
      <c r="EQ19" s="752">
        <v>1</v>
      </c>
      <c r="ES19" s="1120"/>
      <c r="ET19" s="767" t="s">
        <v>372</v>
      </c>
      <c r="EU19" s="778">
        <v>3.8461538461538464E-2</v>
      </c>
      <c r="EV19" s="778">
        <v>0.23076923076923078</v>
      </c>
      <c r="EW19" s="778">
        <v>0.42307692307692307</v>
      </c>
      <c r="EX19" s="778">
        <v>0.15384615384615385</v>
      </c>
      <c r="EY19" s="778">
        <v>0.11538461538461539</v>
      </c>
      <c r="EZ19" s="779">
        <v>3.8461538461538464E-2</v>
      </c>
      <c r="FA19" s="780">
        <v>1</v>
      </c>
      <c r="FC19" s="1082"/>
      <c r="FD19" s="175" t="s">
        <v>372</v>
      </c>
      <c r="FE19" s="694">
        <v>26</v>
      </c>
      <c r="FF19" s="694">
        <v>0</v>
      </c>
      <c r="FG19" s="694">
        <v>0</v>
      </c>
      <c r="FH19" s="694">
        <f t="shared" si="6"/>
        <v>26</v>
      </c>
      <c r="FI19" s="695">
        <f t="shared" si="7"/>
        <v>0</v>
      </c>
      <c r="FK19" s="1101"/>
      <c r="FL19" s="1099"/>
      <c r="FM19" s="1117"/>
      <c r="FN19" s="822" t="s">
        <v>560</v>
      </c>
      <c r="FO19" s="912" t="s">
        <v>5</v>
      </c>
      <c r="FP19" s="790">
        <v>4.1568627450980395</v>
      </c>
      <c r="FQ19" s="926">
        <v>4.1568627450980395</v>
      </c>
      <c r="FR19" s="926">
        <v>3.9393939393939394</v>
      </c>
    </row>
    <row r="20" spans="1:174" ht="12.75" customHeight="1" thickBot="1">
      <c r="A20" s="1114" t="s">
        <v>362</v>
      </c>
      <c r="B20" s="106" t="s">
        <v>369</v>
      </c>
      <c r="C20" s="1041">
        <v>34240.5</v>
      </c>
      <c r="D20" s="1041">
        <v>27765</v>
      </c>
      <c r="E20" s="1041">
        <v>4498.5</v>
      </c>
      <c r="F20" s="1041">
        <v>1213.5</v>
      </c>
      <c r="G20" s="1041">
        <v>763.5</v>
      </c>
      <c r="H20" s="911">
        <v>49.125538020086083</v>
      </c>
      <c r="I20" s="1042">
        <v>570.67499999999995</v>
      </c>
      <c r="J20" s="333"/>
      <c r="K20" s="333"/>
      <c r="L20" s="333"/>
      <c r="M20" s="333"/>
      <c r="O20" s="1128"/>
      <c r="P20" s="106" t="s">
        <v>370</v>
      </c>
      <c r="Q20" s="401">
        <v>72.174999999999997</v>
      </c>
      <c r="R20" s="401">
        <v>12.304166666666665</v>
      </c>
      <c r="S20" s="630">
        <f t="shared" si="8"/>
        <v>5.8658990856755846</v>
      </c>
      <c r="AB20" s="1123" t="s">
        <v>365</v>
      </c>
      <c r="AC20" s="338" t="s">
        <v>369</v>
      </c>
      <c r="AD20" s="633">
        <v>0.54166666666666663</v>
      </c>
      <c r="AE20" s="633">
        <v>0.11805555555555555</v>
      </c>
      <c r="AF20" s="631">
        <v>0.25</v>
      </c>
      <c r="AG20" s="380">
        <v>6.25E-2</v>
      </c>
      <c r="AH20" s="380">
        <v>2.7777777777777776E-2</v>
      </c>
      <c r="AI20" s="379">
        <v>0</v>
      </c>
      <c r="AJ20" s="382">
        <v>1</v>
      </c>
      <c r="AK20" s="107"/>
      <c r="AL20" s="107"/>
      <c r="AM20" s="107"/>
      <c r="AN20" s="107"/>
      <c r="AP20" s="1116"/>
      <c r="AQ20" s="106" t="s">
        <v>372</v>
      </c>
      <c r="AR20" s="590">
        <v>11</v>
      </c>
      <c r="AS20" s="451">
        <v>0.44</v>
      </c>
      <c r="AT20" s="648">
        <v>7.3827272727272737</v>
      </c>
      <c r="AU20" s="648">
        <v>2.4545454545454546</v>
      </c>
      <c r="AV20" s="649">
        <v>14</v>
      </c>
      <c r="AW20" s="451">
        <v>0.56000000000000005</v>
      </c>
      <c r="AX20" s="364">
        <v>7.6757142857142862</v>
      </c>
      <c r="AY20" s="364">
        <v>2.2857142857142856</v>
      </c>
      <c r="AZ20" s="638">
        <v>25</v>
      </c>
      <c r="BA20" s="639">
        <v>1</v>
      </c>
      <c r="BB20" s="640">
        <v>7.5468000000000011</v>
      </c>
      <c r="BC20" s="641">
        <v>2.36</v>
      </c>
      <c r="BI20" s="71"/>
      <c r="BK20" s="710" t="s">
        <v>364</v>
      </c>
      <c r="BL20" s="1115"/>
      <c r="BM20" s="106" t="s">
        <v>359</v>
      </c>
      <c r="BN20" s="414">
        <v>17</v>
      </c>
      <c r="BO20" s="414">
        <v>1</v>
      </c>
      <c r="BP20" s="414">
        <v>15</v>
      </c>
      <c r="BQ20" s="414">
        <v>1</v>
      </c>
      <c r="BR20" s="643">
        <v>5.8823529411764705E-2</v>
      </c>
      <c r="BS20" s="643">
        <v>0.88235294117647056</v>
      </c>
      <c r="BT20" s="273"/>
      <c r="BU20" s="273"/>
      <c r="BV20" s="273"/>
      <c r="BW20" s="273"/>
      <c r="BY20" s="1116"/>
      <c r="BZ20" s="106" t="s">
        <v>372</v>
      </c>
      <c r="CA20" s="435">
        <v>11</v>
      </c>
      <c r="CB20" s="436">
        <v>990</v>
      </c>
      <c r="CC20" s="436">
        <v>1038</v>
      </c>
      <c r="CD20" s="721">
        <v>0.95375722543352603</v>
      </c>
      <c r="CE20" s="727">
        <v>14</v>
      </c>
      <c r="CF20" s="728">
        <v>1260</v>
      </c>
      <c r="CG20" s="728">
        <v>1305</v>
      </c>
      <c r="CH20" s="721">
        <v>0.96551724137931039</v>
      </c>
      <c r="CI20" s="727">
        <v>25</v>
      </c>
      <c r="CJ20" s="728">
        <v>2250</v>
      </c>
      <c r="CK20" s="728">
        <v>2343</v>
      </c>
      <c r="CL20" s="729">
        <v>0.96030729833546735</v>
      </c>
      <c r="CN20" s="1116"/>
      <c r="CO20" s="106" t="s">
        <v>372</v>
      </c>
      <c r="CP20" s="430">
        <v>34</v>
      </c>
      <c r="CQ20" s="431">
        <v>1300</v>
      </c>
      <c r="CR20" s="431">
        <v>1215</v>
      </c>
      <c r="CS20" s="431">
        <v>1231</v>
      </c>
      <c r="CT20" s="609">
        <v>0.93461538461538463</v>
      </c>
      <c r="CU20" s="609">
        <v>0.98700243704305446</v>
      </c>
      <c r="CV20" s="429">
        <v>0.94692307692307698</v>
      </c>
      <c r="CW20" s="430">
        <v>34</v>
      </c>
      <c r="CX20" s="431">
        <v>1203</v>
      </c>
      <c r="CY20" s="431">
        <v>1151</v>
      </c>
      <c r="CZ20" s="431">
        <v>1170</v>
      </c>
      <c r="DA20" s="609">
        <v>0.95677472984206147</v>
      </c>
      <c r="DB20" s="609">
        <v>0.98376068376068371</v>
      </c>
      <c r="DC20" s="429">
        <v>0.972568578553616</v>
      </c>
      <c r="DD20" s="432">
        <v>68</v>
      </c>
      <c r="DE20" s="433">
        <v>2503</v>
      </c>
      <c r="DF20" s="433">
        <v>2366</v>
      </c>
      <c r="DG20" s="433">
        <v>2401</v>
      </c>
      <c r="DH20" s="617">
        <v>0.94526568118258092</v>
      </c>
      <c r="DI20" s="617">
        <v>0.98542274052478129</v>
      </c>
      <c r="DJ20" s="434">
        <v>0.95924890131841789</v>
      </c>
      <c r="DK20" s="286"/>
      <c r="DL20" s="1116"/>
      <c r="DM20" s="106" t="s">
        <v>422</v>
      </c>
      <c r="DN20" s="746">
        <v>4</v>
      </c>
      <c r="DO20" s="625">
        <v>0.23529411764705882</v>
      </c>
      <c r="DP20" s="746">
        <v>13</v>
      </c>
      <c r="DQ20" s="747">
        <v>0.76470588235294112</v>
      </c>
      <c r="DR20" s="746">
        <v>0</v>
      </c>
      <c r="DS20" s="747">
        <v>0</v>
      </c>
      <c r="DT20" s="746">
        <v>0</v>
      </c>
      <c r="DU20" s="747">
        <v>0</v>
      </c>
      <c r="DV20" s="748">
        <v>17</v>
      </c>
      <c r="DW20" s="749">
        <v>1</v>
      </c>
      <c r="DX20" s="746">
        <v>3</v>
      </c>
      <c r="DY20" s="625">
        <v>0.1875</v>
      </c>
      <c r="DZ20" s="746">
        <v>13</v>
      </c>
      <c r="EA20" s="747">
        <v>0.8125</v>
      </c>
      <c r="EB20" s="746">
        <v>0</v>
      </c>
      <c r="EC20" s="747">
        <v>0</v>
      </c>
      <c r="ED20" s="746">
        <v>0</v>
      </c>
      <c r="EE20" s="747">
        <v>0</v>
      </c>
      <c r="EF20" s="748">
        <v>16</v>
      </c>
      <c r="EG20" s="749">
        <v>1</v>
      </c>
      <c r="EH20" s="750">
        <v>7</v>
      </c>
      <c r="EI20" s="761">
        <v>0.21212121212121213</v>
      </c>
      <c r="EJ20" s="750">
        <v>0</v>
      </c>
      <c r="EK20" s="744">
        <v>0</v>
      </c>
      <c r="EL20" s="750">
        <v>26</v>
      </c>
      <c r="EM20" s="744">
        <v>0.78787878787878785</v>
      </c>
      <c r="EN20" s="750">
        <v>0</v>
      </c>
      <c r="EO20" s="744">
        <v>0</v>
      </c>
      <c r="EP20" s="751">
        <v>33</v>
      </c>
      <c r="EQ20" s="752">
        <v>1</v>
      </c>
      <c r="ES20" s="1121"/>
      <c r="ET20" s="799" t="s">
        <v>382</v>
      </c>
      <c r="EU20" s="781">
        <v>2.1276595744680851E-2</v>
      </c>
      <c r="EV20" s="781">
        <v>0.14361702127659576</v>
      </c>
      <c r="EW20" s="781">
        <v>0.25</v>
      </c>
      <c r="EX20" s="781">
        <v>0.26595744680851063</v>
      </c>
      <c r="EY20" s="781">
        <v>0.27659574468085107</v>
      </c>
      <c r="EZ20" s="782">
        <v>4.2553191489361701E-2</v>
      </c>
      <c r="FA20" s="783">
        <v>1</v>
      </c>
      <c r="FC20" s="1083"/>
      <c r="FD20" s="799" t="s">
        <v>382</v>
      </c>
      <c r="FE20" s="696">
        <f>SUM(FE14:FE19)</f>
        <v>148</v>
      </c>
      <c r="FF20" s="696">
        <f>SUM(FF14:FF19)</f>
        <v>42</v>
      </c>
      <c r="FG20" s="696">
        <f>SUM(FG14:FG19)</f>
        <v>0</v>
      </c>
      <c r="FH20" s="696">
        <f t="shared" si="6"/>
        <v>190</v>
      </c>
      <c r="FI20" s="697">
        <f t="shared" si="7"/>
        <v>0.22105263157894736</v>
      </c>
      <c r="FK20" s="1101"/>
      <c r="FL20" s="1099"/>
      <c r="FM20" s="1117"/>
      <c r="FN20" s="822" t="s">
        <v>561</v>
      </c>
      <c r="FO20" s="912" t="s">
        <v>5</v>
      </c>
      <c r="FP20" s="790">
        <v>4.2857142857142856</v>
      </c>
      <c r="FQ20" s="926">
        <v>4.2857142857142856</v>
      </c>
      <c r="FR20" s="926">
        <v>3.5</v>
      </c>
    </row>
    <row r="21" spans="1:174" ht="12.75" customHeight="1" thickBot="1">
      <c r="A21" s="1115"/>
      <c r="B21" s="106" t="s">
        <v>370</v>
      </c>
      <c r="C21" s="1041">
        <v>5529</v>
      </c>
      <c r="D21" s="1041">
        <v>4915.5</v>
      </c>
      <c r="E21" s="1041">
        <v>501</v>
      </c>
      <c r="F21" s="1041">
        <v>108</v>
      </c>
      <c r="G21" s="1041">
        <v>4.5</v>
      </c>
      <c r="H21" s="911">
        <v>54.742574257425744</v>
      </c>
      <c r="I21" s="1042">
        <v>92.15</v>
      </c>
      <c r="J21" s="243"/>
      <c r="K21" s="243"/>
      <c r="L21" s="243"/>
      <c r="M21" s="243"/>
      <c r="O21" s="1128"/>
      <c r="P21" s="106" t="s">
        <v>359</v>
      </c>
      <c r="Q21" s="401">
        <v>34.916666666666664</v>
      </c>
      <c r="R21" s="401">
        <v>4.8815972222222204</v>
      </c>
      <c r="S21" s="630">
        <f t="shared" si="8"/>
        <v>7.1527135642648858</v>
      </c>
      <c r="U21" s="318"/>
      <c r="V21" s="318"/>
      <c r="W21" s="318"/>
      <c r="X21" s="318"/>
      <c r="Y21" s="318"/>
      <c r="Z21" s="318"/>
      <c r="AA21" s="332"/>
      <c r="AB21" s="1124"/>
      <c r="AC21" s="338" t="s">
        <v>370</v>
      </c>
      <c r="AD21" s="633">
        <v>0.66666666666666663</v>
      </c>
      <c r="AE21" s="633">
        <v>0</v>
      </c>
      <c r="AF21" s="631">
        <v>0.16666666666666666</v>
      </c>
      <c r="AG21" s="380">
        <v>0</v>
      </c>
      <c r="AH21" s="380">
        <v>0.16666666666666666</v>
      </c>
      <c r="AI21" s="379">
        <v>0</v>
      </c>
      <c r="AJ21" s="382">
        <v>1</v>
      </c>
      <c r="AK21" s="341"/>
      <c r="AL21" s="341"/>
      <c r="AM21" s="341"/>
      <c r="AN21" s="341"/>
      <c r="AP21" s="383"/>
      <c r="AR21" s="161"/>
      <c r="AS21" s="336"/>
      <c r="AT21" s="336"/>
      <c r="AU21" s="336"/>
      <c r="AV21" s="336"/>
      <c r="AW21" s="336"/>
      <c r="AX21" s="161"/>
      <c r="AY21" s="161"/>
      <c r="AZ21" s="161"/>
      <c r="BA21" s="161"/>
      <c r="BB21" s="161"/>
      <c r="BC21" s="336"/>
      <c r="BK21" s="710" t="s">
        <v>363</v>
      </c>
      <c r="BL21" s="1115"/>
      <c r="BM21" s="106" t="s">
        <v>373</v>
      </c>
      <c r="BN21" s="414">
        <v>11</v>
      </c>
      <c r="BO21" s="414">
        <v>1</v>
      </c>
      <c r="BP21" s="414">
        <v>9</v>
      </c>
      <c r="BQ21" s="414">
        <v>1</v>
      </c>
      <c r="BR21" s="643">
        <v>9.0909090909090912E-2</v>
      </c>
      <c r="BS21" s="643">
        <v>0.81818181818181823</v>
      </c>
      <c r="BT21" s="273"/>
      <c r="BU21" s="273"/>
      <c r="BV21" s="273"/>
      <c r="BW21" s="273"/>
      <c r="BY21" s="44"/>
      <c r="BZ21" s="132"/>
      <c r="CA21" s="415"/>
      <c r="CB21" s="421"/>
      <c r="CC21" s="421"/>
      <c r="CD21" s="422"/>
      <c r="CE21" s="416"/>
      <c r="CF21" s="421"/>
      <c r="CG21" s="421"/>
      <c r="CH21" s="422"/>
      <c r="CI21" s="423"/>
      <c r="CJ21" s="424"/>
      <c r="CK21" s="424"/>
      <c r="CL21" s="654"/>
      <c r="CM21" s="278"/>
      <c r="CN21" s="383"/>
      <c r="DK21" s="286"/>
      <c r="DL21" s="384"/>
      <c r="DM21" s="391"/>
      <c r="DN21" s="759"/>
      <c r="DO21" s="627"/>
      <c r="DP21" s="760"/>
      <c r="DQ21" s="756"/>
      <c r="DR21" s="760"/>
      <c r="DS21" s="756"/>
      <c r="DT21" s="760"/>
      <c r="DU21" s="756"/>
      <c r="DV21" s="760"/>
      <c r="DW21" s="756"/>
      <c r="DX21" s="760"/>
      <c r="DY21" s="756"/>
      <c r="DZ21" s="760"/>
      <c r="EA21" s="756"/>
      <c r="EB21" s="760"/>
      <c r="EC21" s="756"/>
      <c r="ED21" s="760"/>
      <c r="EE21" s="756"/>
      <c r="EF21" s="760"/>
      <c r="EG21" s="756"/>
      <c r="EH21" s="763"/>
      <c r="EI21" s="764"/>
      <c r="EJ21" s="763"/>
      <c r="EK21" s="764"/>
      <c r="EL21" s="763"/>
      <c r="EM21" s="764"/>
      <c r="EN21" s="763"/>
      <c r="EO21" s="764"/>
      <c r="EP21" s="763"/>
      <c r="EQ21" s="764"/>
      <c r="FK21" s="1101"/>
      <c r="FL21" s="1099"/>
      <c r="FM21" s="1117"/>
      <c r="FN21" s="822" t="s">
        <v>562</v>
      </c>
      <c r="FO21" s="912" t="s">
        <v>5</v>
      </c>
      <c r="FP21" s="790">
        <v>4.9090909090909092</v>
      </c>
      <c r="FQ21" s="926">
        <v>4.9090909090909092</v>
      </c>
      <c r="FR21" s="926">
        <v>4.3684210526315788</v>
      </c>
    </row>
    <row r="22" spans="1:174" ht="12.75" customHeight="1" thickBot="1">
      <c r="A22" s="1115"/>
      <c r="B22" s="106" t="s">
        <v>359</v>
      </c>
      <c r="C22" s="1041">
        <v>2510</v>
      </c>
      <c r="D22" s="1041">
        <v>2490</v>
      </c>
      <c r="E22" s="1041">
        <v>20</v>
      </c>
      <c r="F22" s="1041">
        <v>0</v>
      </c>
      <c r="G22" s="1041">
        <v>0</v>
      </c>
      <c r="H22" s="911">
        <v>43.275862068965516</v>
      </c>
      <c r="I22" s="1042">
        <v>41.833333333333336</v>
      </c>
      <c r="J22" s="334"/>
      <c r="K22" s="334"/>
      <c r="L22" s="334"/>
      <c r="M22" s="334"/>
      <c r="O22" s="1128"/>
      <c r="P22" s="106" t="s">
        <v>373</v>
      </c>
      <c r="Q22" s="401">
        <v>12.5</v>
      </c>
      <c r="R22" s="401">
        <v>1.8736111111111107</v>
      </c>
      <c r="S22" s="630">
        <f t="shared" si="8"/>
        <v>6.6716085989621954</v>
      </c>
      <c r="U22" s="318"/>
      <c r="V22" s="318"/>
      <c r="W22" s="318"/>
      <c r="X22" s="318"/>
      <c r="Y22" s="318"/>
      <c r="Z22" s="318"/>
      <c r="AA22" s="332"/>
      <c r="AB22" s="44"/>
      <c r="AC22" s="44"/>
      <c r="AD22" s="634"/>
      <c r="AE22" s="634"/>
      <c r="AF22" s="634"/>
      <c r="AG22" s="44"/>
      <c r="AH22" s="44"/>
      <c r="AJ22" s="44"/>
      <c r="AK22" s="341"/>
      <c r="AL22" s="341"/>
      <c r="AM22" s="341"/>
      <c r="AN22" s="341"/>
      <c r="AP22" s="1114" t="s">
        <v>362</v>
      </c>
      <c r="AQ22" s="106" t="s">
        <v>369</v>
      </c>
      <c r="AR22" s="590">
        <v>36</v>
      </c>
      <c r="AS22" s="451">
        <v>0.46753246753246752</v>
      </c>
      <c r="AT22" s="648">
        <v>6.6322222222222216</v>
      </c>
      <c r="AU22" s="648">
        <v>5.3142857142857141</v>
      </c>
      <c r="AV22" s="649">
        <v>41</v>
      </c>
      <c r="AW22" s="451">
        <v>0.53246753246753242</v>
      </c>
      <c r="AX22" s="364">
        <v>6.4775609756097587</v>
      </c>
      <c r="AY22" s="364">
        <v>6.0277777777777777</v>
      </c>
      <c r="AZ22" s="638">
        <v>77</v>
      </c>
      <c r="BA22" s="639">
        <v>1</v>
      </c>
      <c r="BB22" s="640">
        <v>6.5498701298701301</v>
      </c>
      <c r="BC22" s="641">
        <v>5.676056338028169</v>
      </c>
      <c r="BK22" s="710" t="s">
        <v>364</v>
      </c>
      <c r="BL22" s="1115"/>
      <c r="BM22" s="106" t="s">
        <v>371</v>
      </c>
      <c r="BN22" s="414">
        <v>28</v>
      </c>
      <c r="BO22" s="414">
        <v>7</v>
      </c>
      <c r="BP22" s="414">
        <v>20</v>
      </c>
      <c r="BQ22" s="414">
        <v>1</v>
      </c>
      <c r="BR22" s="643">
        <v>3.5714285714285712E-2</v>
      </c>
      <c r="BS22" s="643">
        <v>0.7142857142857143</v>
      </c>
      <c r="BT22" s="273"/>
      <c r="BU22" s="273"/>
      <c r="BV22" s="273"/>
      <c r="BW22" s="273"/>
      <c r="BY22" s="1114" t="s">
        <v>362</v>
      </c>
      <c r="BZ22" s="106" t="s">
        <v>369</v>
      </c>
      <c r="CA22" s="435">
        <v>36</v>
      </c>
      <c r="CB22" s="436">
        <v>8640</v>
      </c>
      <c r="CC22" s="436">
        <v>9310</v>
      </c>
      <c r="CD22" s="721">
        <v>0.9280343716433942</v>
      </c>
      <c r="CE22" s="727">
        <v>41</v>
      </c>
      <c r="CF22" s="728">
        <v>9840</v>
      </c>
      <c r="CG22" s="728">
        <v>10338.5</v>
      </c>
      <c r="CH22" s="721">
        <v>0.95178217342941429</v>
      </c>
      <c r="CI22" s="727">
        <v>77</v>
      </c>
      <c r="CJ22" s="728">
        <v>18480</v>
      </c>
      <c r="CK22" s="728">
        <v>19648.5</v>
      </c>
      <c r="CL22" s="729">
        <v>0.94052981143598746</v>
      </c>
      <c r="CM22" s="278"/>
      <c r="CN22" s="1114" t="s">
        <v>362</v>
      </c>
      <c r="CO22" s="106" t="s">
        <v>369</v>
      </c>
      <c r="CP22" s="430">
        <v>309</v>
      </c>
      <c r="CQ22" s="431">
        <v>15660</v>
      </c>
      <c r="CR22" s="431">
        <v>11643</v>
      </c>
      <c r="CS22" s="431">
        <v>14749.5</v>
      </c>
      <c r="CT22" s="608">
        <v>0.74348659003831419</v>
      </c>
      <c r="CU22" s="608">
        <v>0.78938269093867586</v>
      </c>
      <c r="CV22" s="429">
        <v>0.94185823754789277</v>
      </c>
      <c r="CW22" s="430">
        <v>388</v>
      </c>
      <c r="CX22" s="431">
        <v>18580.5</v>
      </c>
      <c r="CY22" s="431">
        <v>13524</v>
      </c>
      <c r="CZ22" s="431">
        <v>17284.5</v>
      </c>
      <c r="DA22" s="608">
        <v>0.72785985307176881</v>
      </c>
      <c r="DB22" s="608">
        <v>0.78243512974051899</v>
      </c>
      <c r="DC22" s="429">
        <v>0.9302494550738678</v>
      </c>
      <c r="DD22" s="435">
        <v>697</v>
      </c>
      <c r="DE22" s="436">
        <v>34240.5</v>
      </c>
      <c r="DF22" s="436">
        <v>25167</v>
      </c>
      <c r="DG22" s="436">
        <v>32034</v>
      </c>
      <c r="DH22" s="618">
        <v>0.73500679020458226</v>
      </c>
      <c r="DI22" s="618">
        <v>0.78563401386027343</v>
      </c>
      <c r="DJ22" s="437">
        <v>0.93555876812546546</v>
      </c>
      <c r="DK22" s="285"/>
      <c r="DL22" s="1114" t="s">
        <v>362</v>
      </c>
      <c r="DM22" s="106" t="s">
        <v>369</v>
      </c>
      <c r="DN22" s="746">
        <v>14</v>
      </c>
      <c r="DO22" s="625">
        <v>0.1891891891891892</v>
      </c>
      <c r="DP22" s="746">
        <v>58</v>
      </c>
      <c r="DQ22" s="747">
        <v>0.78378378378378377</v>
      </c>
      <c r="DR22" s="746">
        <v>2</v>
      </c>
      <c r="DS22" s="747">
        <v>2.7027027027027029E-2</v>
      </c>
      <c r="DT22" s="746">
        <v>0</v>
      </c>
      <c r="DU22" s="747">
        <v>0</v>
      </c>
      <c r="DV22" s="748">
        <v>74</v>
      </c>
      <c r="DW22" s="749">
        <v>1</v>
      </c>
      <c r="DX22" s="746">
        <v>6</v>
      </c>
      <c r="DY22" s="626">
        <v>7.407407407407407E-2</v>
      </c>
      <c r="DZ22" s="757">
        <v>71</v>
      </c>
      <c r="EA22" s="747">
        <v>0.87654320987654322</v>
      </c>
      <c r="EB22" s="746">
        <v>4</v>
      </c>
      <c r="EC22" s="747">
        <v>4.9382716049382713E-2</v>
      </c>
      <c r="ED22" s="746">
        <v>0</v>
      </c>
      <c r="EE22" s="747">
        <v>0</v>
      </c>
      <c r="EF22" s="748">
        <v>81</v>
      </c>
      <c r="EG22" s="749">
        <v>1</v>
      </c>
      <c r="EH22" s="750">
        <v>20</v>
      </c>
      <c r="EI22" s="761">
        <v>0.12903225806451613</v>
      </c>
      <c r="EJ22" s="750">
        <v>6</v>
      </c>
      <c r="EK22" s="744">
        <v>3.870967741935484E-2</v>
      </c>
      <c r="EL22" s="750">
        <v>129</v>
      </c>
      <c r="EM22" s="744">
        <v>0.83225806451612905</v>
      </c>
      <c r="EN22" s="750">
        <v>0</v>
      </c>
      <c r="EO22" s="744">
        <v>0</v>
      </c>
      <c r="EP22" s="751">
        <v>155</v>
      </c>
      <c r="EQ22" s="752">
        <v>1</v>
      </c>
      <c r="ES22" s="1119" t="s">
        <v>362</v>
      </c>
      <c r="ET22" s="767" t="s">
        <v>369</v>
      </c>
      <c r="EU22" s="380">
        <v>0</v>
      </c>
      <c r="EV22" s="380">
        <v>0.17721518987341772</v>
      </c>
      <c r="EW22" s="380">
        <v>0.189873417721519</v>
      </c>
      <c r="EX22" s="380">
        <v>0.30379746835443039</v>
      </c>
      <c r="EY22" s="380">
        <v>0.30379746835443039</v>
      </c>
      <c r="EZ22" s="776">
        <v>2.5316455696202531E-2</v>
      </c>
      <c r="FA22" s="777">
        <v>1</v>
      </c>
      <c r="FC22" s="1081" t="s">
        <v>362</v>
      </c>
      <c r="FD22" s="175" t="s">
        <v>369</v>
      </c>
      <c r="FE22" s="361">
        <v>60</v>
      </c>
      <c r="FF22" s="361">
        <v>19</v>
      </c>
      <c r="FG22" s="361">
        <v>0</v>
      </c>
      <c r="FH22" s="361">
        <v>79</v>
      </c>
      <c r="FI22" s="378">
        <f t="shared" ref="FI22" si="9">FF22/FH22</f>
        <v>0.24050632911392406</v>
      </c>
      <c r="FK22" s="1101"/>
      <c r="FL22" s="1099"/>
      <c r="FM22" s="1117"/>
      <c r="FN22" s="822" t="s">
        <v>563</v>
      </c>
      <c r="FO22" s="790">
        <v>2.75</v>
      </c>
      <c r="FP22" s="790">
        <v>4.0217391304347823</v>
      </c>
      <c r="FQ22" s="926">
        <v>3.693548387096774</v>
      </c>
      <c r="FR22" s="925">
        <v>3.08</v>
      </c>
    </row>
    <row r="23" spans="1:174" ht="12.75" customHeight="1" thickBot="1">
      <c r="A23" s="1115"/>
      <c r="B23" s="106" t="s">
        <v>373</v>
      </c>
      <c r="C23" s="1041">
        <v>621</v>
      </c>
      <c r="D23" s="1041">
        <v>615</v>
      </c>
      <c r="E23" s="1041">
        <v>6</v>
      </c>
      <c r="F23" s="1041">
        <v>0</v>
      </c>
      <c r="G23" s="1041">
        <v>0</v>
      </c>
      <c r="H23" s="911">
        <v>47.769230769230766</v>
      </c>
      <c r="I23" s="1042">
        <v>10.35</v>
      </c>
      <c r="J23" s="334"/>
      <c r="K23" s="334"/>
      <c r="L23" s="334"/>
      <c r="M23" s="334"/>
      <c r="O23" s="1128"/>
      <c r="P23" s="106" t="s">
        <v>371</v>
      </c>
      <c r="Q23" s="401">
        <v>51.833333333333336</v>
      </c>
      <c r="R23" s="401">
        <v>5.4784722222222229</v>
      </c>
      <c r="S23" s="629">
        <f t="shared" si="8"/>
        <v>9.4612751933071362</v>
      </c>
      <c r="U23" s="318"/>
      <c r="V23" s="318"/>
      <c r="W23" s="318"/>
      <c r="X23" s="318"/>
      <c r="Y23" s="318"/>
      <c r="Z23" s="318"/>
      <c r="AA23" s="332"/>
      <c r="AB23" s="381" t="s">
        <v>366</v>
      </c>
      <c r="AC23" s="338" t="s">
        <v>369</v>
      </c>
      <c r="AD23" s="631">
        <v>0.3949579831932773</v>
      </c>
      <c r="AE23" s="633">
        <v>0.15966386554621848</v>
      </c>
      <c r="AF23" s="631">
        <v>0.17647058823529413</v>
      </c>
      <c r="AG23" s="380">
        <v>7.5630252100840331E-2</v>
      </c>
      <c r="AH23" s="380">
        <v>0.19327731092436976</v>
      </c>
      <c r="AI23" s="379">
        <v>0</v>
      </c>
      <c r="AJ23" s="382">
        <v>1</v>
      </c>
      <c r="AK23" s="341"/>
      <c r="AL23" s="341"/>
      <c r="AM23" s="341"/>
      <c r="AN23" s="341"/>
      <c r="AP23" s="1115"/>
      <c r="AQ23" s="106" t="s">
        <v>370</v>
      </c>
      <c r="AR23" s="590">
        <v>1</v>
      </c>
      <c r="AS23" s="451">
        <v>0.2</v>
      </c>
      <c r="AT23" s="648">
        <v>6.98</v>
      </c>
      <c r="AU23" s="648">
        <v>4</v>
      </c>
      <c r="AV23" s="649">
        <v>4</v>
      </c>
      <c r="AW23" s="451">
        <v>0.8</v>
      </c>
      <c r="AX23" s="364">
        <v>7.7849999999999993</v>
      </c>
      <c r="AY23" s="364">
        <v>4</v>
      </c>
      <c r="AZ23" s="638">
        <v>5</v>
      </c>
      <c r="BA23" s="639">
        <v>1</v>
      </c>
      <c r="BB23" s="640">
        <v>7.6239999999999997</v>
      </c>
      <c r="BC23" s="642">
        <v>4</v>
      </c>
      <c r="BK23" s="710" t="s">
        <v>364</v>
      </c>
      <c r="BL23" s="1116"/>
      <c r="BM23" s="106" t="s">
        <v>422</v>
      </c>
      <c r="BN23" s="414">
        <v>29</v>
      </c>
      <c r="BO23" s="414">
        <v>5</v>
      </c>
      <c r="BP23" s="414">
        <v>19</v>
      </c>
      <c r="BQ23" s="414">
        <v>5</v>
      </c>
      <c r="BR23" s="644">
        <v>0.17241379310344829</v>
      </c>
      <c r="BS23" s="644">
        <v>0.65517241379310343</v>
      </c>
      <c r="BT23" s="273"/>
      <c r="BU23" s="273"/>
      <c r="BV23" s="273"/>
      <c r="BW23" s="273"/>
      <c r="BY23" s="1115"/>
      <c r="BZ23" s="143" t="s">
        <v>370</v>
      </c>
      <c r="CA23" s="435">
        <v>1</v>
      </c>
      <c r="CB23" s="436">
        <v>240</v>
      </c>
      <c r="CC23" s="436">
        <v>249</v>
      </c>
      <c r="CD23" s="721">
        <v>0.96385542168674698</v>
      </c>
      <c r="CE23" s="727">
        <v>4</v>
      </c>
      <c r="CF23" s="728">
        <v>960</v>
      </c>
      <c r="CG23" s="728">
        <v>966.5</v>
      </c>
      <c r="CH23" s="721">
        <v>0.99327470253491978</v>
      </c>
      <c r="CI23" s="727">
        <v>5</v>
      </c>
      <c r="CJ23" s="728">
        <v>1200</v>
      </c>
      <c r="CK23" s="728">
        <v>1215.5</v>
      </c>
      <c r="CL23" s="729">
        <v>0.98724804607157546</v>
      </c>
      <c r="CM23" s="278"/>
      <c r="CN23" s="1115"/>
      <c r="CO23" s="143" t="s">
        <v>370</v>
      </c>
      <c r="CP23" s="430">
        <v>28</v>
      </c>
      <c r="CQ23" s="431">
        <v>1516.5</v>
      </c>
      <c r="CR23" s="431">
        <v>1168.5</v>
      </c>
      <c r="CS23" s="431">
        <v>1461</v>
      </c>
      <c r="CT23" s="608">
        <v>0.7705242334322453</v>
      </c>
      <c r="CU23" s="608">
        <v>0.79979466119096509</v>
      </c>
      <c r="CV23" s="429">
        <v>0.96340257171117705</v>
      </c>
      <c r="CW23" s="430">
        <v>73</v>
      </c>
      <c r="CX23" s="431">
        <v>4012.5</v>
      </c>
      <c r="CY23" s="431">
        <v>2848.5</v>
      </c>
      <c r="CZ23" s="431">
        <v>3903</v>
      </c>
      <c r="DA23" s="608">
        <v>0.70990654205607473</v>
      </c>
      <c r="DB23" s="608">
        <v>0.72982321291314378</v>
      </c>
      <c r="DC23" s="429">
        <v>0.97271028037383178</v>
      </c>
      <c r="DD23" s="435">
        <v>101</v>
      </c>
      <c r="DE23" s="436">
        <v>5529</v>
      </c>
      <c r="DF23" s="436">
        <v>4017</v>
      </c>
      <c r="DG23" s="436">
        <v>5364</v>
      </c>
      <c r="DH23" s="618">
        <v>0.72653282691264243</v>
      </c>
      <c r="DI23" s="618">
        <v>0.74888143176733779</v>
      </c>
      <c r="DJ23" s="437">
        <v>0.97015735214324472</v>
      </c>
      <c r="DK23" s="285"/>
      <c r="DL23" s="1115"/>
      <c r="DM23" s="143" t="s">
        <v>370</v>
      </c>
      <c r="DN23" s="746">
        <v>1</v>
      </c>
      <c r="DO23" s="625">
        <v>0.125</v>
      </c>
      <c r="DP23" s="746">
        <v>7</v>
      </c>
      <c r="DQ23" s="747">
        <v>0.875</v>
      </c>
      <c r="DR23" s="746">
        <v>0</v>
      </c>
      <c r="DS23" s="747">
        <v>0</v>
      </c>
      <c r="DT23" s="746">
        <v>0</v>
      </c>
      <c r="DU23" s="747">
        <v>0</v>
      </c>
      <c r="DV23" s="748">
        <v>8</v>
      </c>
      <c r="DW23" s="749">
        <v>1</v>
      </c>
      <c r="DX23" s="746">
        <v>5</v>
      </c>
      <c r="DY23" s="625">
        <v>0.15625</v>
      </c>
      <c r="DZ23" s="757">
        <v>27</v>
      </c>
      <c r="EA23" s="747">
        <v>0.84375</v>
      </c>
      <c r="EB23" s="746">
        <v>0</v>
      </c>
      <c r="EC23" s="747">
        <v>0</v>
      </c>
      <c r="ED23" s="746">
        <v>0</v>
      </c>
      <c r="EE23" s="747">
        <v>0</v>
      </c>
      <c r="EF23" s="748">
        <v>32</v>
      </c>
      <c r="EG23" s="749">
        <v>1</v>
      </c>
      <c r="EH23" s="750">
        <v>6</v>
      </c>
      <c r="EI23" s="761">
        <v>0.15</v>
      </c>
      <c r="EJ23" s="750">
        <v>0</v>
      </c>
      <c r="EK23" s="744">
        <v>0</v>
      </c>
      <c r="EL23" s="750">
        <v>34</v>
      </c>
      <c r="EM23" s="744">
        <v>0.85</v>
      </c>
      <c r="EN23" s="750">
        <v>0</v>
      </c>
      <c r="EO23" s="744">
        <v>0</v>
      </c>
      <c r="EP23" s="751">
        <v>40</v>
      </c>
      <c r="EQ23" s="752">
        <v>1</v>
      </c>
      <c r="ES23" s="1120"/>
      <c r="ET23" s="767" t="s">
        <v>370</v>
      </c>
      <c r="EU23" s="380">
        <v>0</v>
      </c>
      <c r="EV23" s="380">
        <v>0</v>
      </c>
      <c r="EW23" s="380">
        <v>0</v>
      </c>
      <c r="EX23" s="380">
        <v>0</v>
      </c>
      <c r="EY23" s="380">
        <v>0</v>
      </c>
      <c r="EZ23" s="776">
        <v>0</v>
      </c>
      <c r="FA23" s="777">
        <v>0</v>
      </c>
      <c r="FC23" s="1082"/>
      <c r="FD23" s="175" t="s">
        <v>370</v>
      </c>
      <c r="FE23" s="361">
        <v>5</v>
      </c>
      <c r="FF23" s="361">
        <v>0</v>
      </c>
      <c r="FG23" s="361">
        <v>0</v>
      </c>
      <c r="FH23" s="361">
        <v>5</v>
      </c>
      <c r="FI23" s="378">
        <f t="shared" ref="FI23:FI28" si="10">FF23/FH23</f>
        <v>0</v>
      </c>
      <c r="FK23" s="1101"/>
      <c r="FL23" s="1099"/>
      <c r="FM23" s="1117"/>
      <c r="FN23" s="822" t="s">
        <v>564</v>
      </c>
      <c r="FO23" s="912" t="s">
        <v>5</v>
      </c>
      <c r="FP23" s="790">
        <v>3.8695652173913042</v>
      </c>
      <c r="FQ23" s="926">
        <v>3.8695652173913042</v>
      </c>
      <c r="FR23" s="925">
        <v>3.1818181818181817</v>
      </c>
    </row>
    <row r="24" spans="1:174" ht="12.75" customHeight="1" thickBot="1">
      <c r="A24" s="1115"/>
      <c r="B24" s="106" t="s">
        <v>371</v>
      </c>
      <c r="C24" s="1041">
        <v>2840</v>
      </c>
      <c r="D24" s="1041">
        <v>2780</v>
      </c>
      <c r="E24" s="1041">
        <v>60</v>
      </c>
      <c r="F24" s="1041">
        <v>0</v>
      </c>
      <c r="G24" s="1041">
        <v>0</v>
      </c>
      <c r="H24" s="911">
        <v>40.571428571428569</v>
      </c>
      <c r="I24" s="1042">
        <v>47.333333333333336</v>
      </c>
      <c r="J24" s="334"/>
      <c r="K24" s="334"/>
      <c r="L24" s="334"/>
      <c r="M24" s="334"/>
      <c r="O24" s="1129"/>
      <c r="P24" s="106" t="s">
        <v>372</v>
      </c>
      <c r="Q24" s="401">
        <v>38.166666666666664</v>
      </c>
      <c r="R24" s="401">
        <v>3.32</v>
      </c>
      <c r="S24" s="629">
        <f t="shared" si="8"/>
        <v>11.495983935742972</v>
      </c>
      <c r="AA24" s="332"/>
      <c r="AK24" s="107"/>
      <c r="AL24" s="107"/>
      <c r="AM24" s="107"/>
      <c r="AN24" s="107"/>
      <c r="AP24" s="1115"/>
      <c r="AQ24" s="106" t="s">
        <v>359</v>
      </c>
      <c r="AR24" s="590">
        <v>7</v>
      </c>
      <c r="AS24" s="451">
        <v>0.31818181818181818</v>
      </c>
      <c r="AT24" s="648">
        <v>8.4014285714285712</v>
      </c>
      <c r="AU24" s="648">
        <v>2.1428571428571428</v>
      </c>
      <c r="AV24" s="649">
        <v>15</v>
      </c>
      <c r="AW24" s="451">
        <v>0.68181818181818177</v>
      </c>
      <c r="AX24" s="364">
        <v>8.0460000000000012</v>
      </c>
      <c r="AY24" s="364">
        <v>2.3333333333333335</v>
      </c>
      <c r="AZ24" s="638">
        <v>22</v>
      </c>
      <c r="BA24" s="639">
        <v>1</v>
      </c>
      <c r="BB24" s="640">
        <v>8.1590909090909083</v>
      </c>
      <c r="BC24" s="641">
        <v>2.2727272727272729</v>
      </c>
      <c r="BR24" s="646"/>
      <c r="BS24" s="646"/>
      <c r="BT24" s="273"/>
      <c r="BU24" s="273"/>
      <c r="BV24" s="273"/>
      <c r="BW24" s="273"/>
      <c r="BY24" s="1115"/>
      <c r="BZ24" s="106" t="s">
        <v>359</v>
      </c>
      <c r="CA24" s="435">
        <v>7</v>
      </c>
      <c r="CB24" s="436">
        <v>630</v>
      </c>
      <c r="CC24" s="436">
        <v>630</v>
      </c>
      <c r="CD24" s="721">
        <v>1</v>
      </c>
      <c r="CE24" s="727">
        <v>15</v>
      </c>
      <c r="CF24" s="728">
        <v>1350</v>
      </c>
      <c r="CG24" s="728">
        <v>1370</v>
      </c>
      <c r="CH24" s="721">
        <v>0.98540145985401462</v>
      </c>
      <c r="CI24" s="727">
        <v>22</v>
      </c>
      <c r="CJ24" s="728">
        <v>1980</v>
      </c>
      <c r="CK24" s="728">
        <v>2000</v>
      </c>
      <c r="CL24" s="729">
        <v>0.99</v>
      </c>
      <c r="CM24" s="278"/>
      <c r="CN24" s="1115"/>
      <c r="CO24" s="106" t="s">
        <v>359</v>
      </c>
      <c r="CP24" s="430">
        <v>24</v>
      </c>
      <c r="CQ24" s="431">
        <v>1180</v>
      </c>
      <c r="CR24" s="431">
        <v>1180</v>
      </c>
      <c r="CS24" s="431">
        <v>1180</v>
      </c>
      <c r="CT24" s="609">
        <v>1</v>
      </c>
      <c r="CU24" s="609">
        <v>1</v>
      </c>
      <c r="CV24" s="429">
        <v>1</v>
      </c>
      <c r="CW24" s="430">
        <v>34</v>
      </c>
      <c r="CX24" s="431">
        <v>1330</v>
      </c>
      <c r="CY24" s="431">
        <v>1255</v>
      </c>
      <c r="CZ24" s="431">
        <v>1265</v>
      </c>
      <c r="DA24" s="609">
        <v>0.94360902255639101</v>
      </c>
      <c r="DB24" s="609">
        <v>0.9920948616600791</v>
      </c>
      <c r="DC24" s="429">
        <v>0.95112781954887216</v>
      </c>
      <c r="DD24" s="414">
        <v>58</v>
      </c>
      <c r="DE24" s="420">
        <v>2510</v>
      </c>
      <c r="DF24" s="420">
        <v>2435</v>
      </c>
      <c r="DG24" s="420">
        <v>2445</v>
      </c>
      <c r="DH24" s="619">
        <v>0.97011952191235062</v>
      </c>
      <c r="DI24" s="619">
        <v>0.99591002044989774</v>
      </c>
      <c r="DJ24" s="413">
        <v>0.97410358565737054</v>
      </c>
      <c r="DL24" s="1115"/>
      <c r="DM24" s="106" t="s">
        <v>359</v>
      </c>
      <c r="DN24" s="746">
        <v>0</v>
      </c>
      <c r="DO24" s="626">
        <v>0</v>
      </c>
      <c r="DP24" s="746">
        <v>17</v>
      </c>
      <c r="DQ24" s="747">
        <v>1</v>
      </c>
      <c r="DR24" s="746">
        <v>0</v>
      </c>
      <c r="DS24" s="747">
        <v>0</v>
      </c>
      <c r="DT24" s="746">
        <v>0</v>
      </c>
      <c r="DU24" s="747">
        <v>0</v>
      </c>
      <c r="DV24" s="748">
        <v>17</v>
      </c>
      <c r="DW24" s="749">
        <v>1</v>
      </c>
      <c r="DX24" s="746">
        <v>0</v>
      </c>
      <c r="DY24" s="626">
        <v>0</v>
      </c>
      <c r="DZ24" s="757">
        <v>14</v>
      </c>
      <c r="EA24" s="747">
        <v>1</v>
      </c>
      <c r="EB24" s="746">
        <v>0</v>
      </c>
      <c r="EC24" s="747">
        <v>0</v>
      </c>
      <c r="ED24" s="746">
        <v>0</v>
      </c>
      <c r="EE24" s="747">
        <v>0</v>
      </c>
      <c r="EF24" s="748">
        <v>14</v>
      </c>
      <c r="EG24" s="749">
        <v>1</v>
      </c>
      <c r="EH24" s="750">
        <v>0</v>
      </c>
      <c r="EI24" s="762">
        <v>0</v>
      </c>
      <c r="EJ24" s="750">
        <v>0</v>
      </c>
      <c r="EK24" s="744">
        <v>0</v>
      </c>
      <c r="EL24" s="750">
        <v>31</v>
      </c>
      <c r="EM24" s="744">
        <v>1</v>
      </c>
      <c r="EN24" s="750">
        <v>0</v>
      </c>
      <c r="EO24" s="744">
        <v>0</v>
      </c>
      <c r="EP24" s="751">
        <v>31</v>
      </c>
      <c r="EQ24" s="752">
        <v>1</v>
      </c>
      <c r="ES24" s="1120"/>
      <c r="ET24" s="767" t="s">
        <v>359</v>
      </c>
      <c r="EU24" s="380">
        <v>0</v>
      </c>
      <c r="EV24" s="380">
        <v>0.18181818181818182</v>
      </c>
      <c r="EW24" s="380">
        <v>0.18181818181818182</v>
      </c>
      <c r="EX24" s="380">
        <v>0.13636363636363635</v>
      </c>
      <c r="EY24" s="380">
        <v>0.45454545454545453</v>
      </c>
      <c r="EZ24" s="776">
        <v>4.5454545454545456E-2</v>
      </c>
      <c r="FA24" s="777">
        <v>1</v>
      </c>
      <c r="FC24" s="1082"/>
      <c r="FD24" s="175" t="s">
        <v>359</v>
      </c>
      <c r="FE24" s="361">
        <v>21</v>
      </c>
      <c r="FF24" s="361">
        <v>0</v>
      </c>
      <c r="FG24" s="361">
        <v>1</v>
      </c>
      <c r="FH24" s="361">
        <v>22</v>
      </c>
      <c r="FI24" s="378">
        <f t="shared" si="10"/>
        <v>0</v>
      </c>
      <c r="FK24" s="1101"/>
      <c r="FL24" s="1099"/>
      <c r="FM24" s="1117"/>
      <c r="FN24" s="822" t="s">
        <v>565</v>
      </c>
      <c r="FO24" s="912" t="s">
        <v>5</v>
      </c>
      <c r="FP24" s="790">
        <v>4.25</v>
      </c>
      <c r="FQ24" s="926">
        <v>4.25</v>
      </c>
      <c r="FR24" s="926">
        <v>3.5833333333333335</v>
      </c>
    </row>
    <row r="25" spans="1:174" ht="12.75" customHeight="1" thickBot="1">
      <c r="A25" s="1116"/>
      <c r="B25" s="106" t="s">
        <v>372</v>
      </c>
      <c r="C25" s="1041">
        <v>2334</v>
      </c>
      <c r="D25" s="1041">
        <v>2295</v>
      </c>
      <c r="E25" s="1041">
        <v>30</v>
      </c>
      <c r="F25" s="1041">
        <v>9</v>
      </c>
      <c r="G25" s="1041">
        <v>0</v>
      </c>
      <c r="H25" s="911">
        <v>38.26229508196721</v>
      </c>
      <c r="I25" s="1042">
        <v>38.9</v>
      </c>
      <c r="J25" s="334"/>
      <c r="K25" s="334"/>
      <c r="L25" s="334"/>
      <c r="M25" s="334"/>
      <c r="U25" s="318"/>
      <c r="V25" s="318"/>
      <c r="W25" s="318"/>
      <c r="X25" s="318"/>
      <c r="Y25" s="318"/>
      <c r="Z25" s="318"/>
      <c r="AA25" s="332"/>
      <c r="AB25" s="222"/>
      <c r="AC25" s="222"/>
      <c r="AD25" s="222"/>
      <c r="AE25" s="222"/>
      <c r="AF25" s="222"/>
      <c r="AG25" s="222"/>
      <c r="AH25" s="222"/>
      <c r="AI25" s="222"/>
      <c r="AJ25" s="222"/>
      <c r="AK25" s="341"/>
      <c r="AL25" s="341"/>
      <c r="AM25" s="341"/>
      <c r="AN25" s="341"/>
      <c r="AP25" s="1115"/>
      <c r="AQ25" s="106" t="s">
        <v>373</v>
      </c>
      <c r="AR25" s="590">
        <v>4</v>
      </c>
      <c r="AS25" s="451">
        <v>0.5</v>
      </c>
      <c r="AT25" s="648">
        <v>8.4975000000000005</v>
      </c>
      <c r="AU25" s="648">
        <v>1</v>
      </c>
      <c r="AV25" s="649">
        <v>4</v>
      </c>
      <c r="AW25" s="451">
        <v>0.5</v>
      </c>
      <c r="AX25" s="364">
        <v>8.5975000000000001</v>
      </c>
      <c r="AY25" s="364">
        <v>1.25</v>
      </c>
      <c r="AZ25" s="638">
        <v>8</v>
      </c>
      <c r="BA25" s="639">
        <v>1</v>
      </c>
      <c r="BB25" s="640">
        <v>8.5474999999999994</v>
      </c>
      <c r="BC25" s="642">
        <v>1.125</v>
      </c>
      <c r="BK25" s="710" t="s">
        <v>419</v>
      </c>
      <c r="BL25" s="1114" t="s">
        <v>363</v>
      </c>
      <c r="BM25" s="106" t="s">
        <v>369</v>
      </c>
      <c r="BN25" s="414">
        <v>106</v>
      </c>
      <c r="BO25" s="414">
        <v>46</v>
      </c>
      <c r="BP25" s="414">
        <v>22</v>
      </c>
      <c r="BQ25" s="414">
        <v>38</v>
      </c>
      <c r="BR25" s="644">
        <v>0.35849056603773582</v>
      </c>
      <c r="BS25" s="644">
        <v>0.20754716981132076</v>
      </c>
      <c r="BT25" s="274"/>
      <c r="BU25" s="274"/>
      <c r="BV25" s="274"/>
      <c r="BW25" s="274"/>
      <c r="BY25" s="1115"/>
      <c r="BZ25" s="106" t="s">
        <v>373</v>
      </c>
      <c r="CA25" s="435">
        <v>4</v>
      </c>
      <c r="CB25" s="436">
        <v>240</v>
      </c>
      <c r="CC25" s="436">
        <v>240</v>
      </c>
      <c r="CD25" s="721">
        <v>1</v>
      </c>
      <c r="CE25" s="727">
        <v>4</v>
      </c>
      <c r="CF25" s="728">
        <v>240</v>
      </c>
      <c r="CG25" s="728">
        <v>240</v>
      </c>
      <c r="CH25" s="721">
        <v>1</v>
      </c>
      <c r="CI25" s="727">
        <v>8</v>
      </c>
      <c r="CJ25" s="728">
        <v>480</v>
      </c>
      <c r="CK25" s="728">
        <v>480</v>
      </c>
      <c r="CL25" s="729">
        <v>1</v>
      </c>
      <c r="CM25" s="278"/>
      <c r="CN25" s="1115"/>
      <c r="CO25" s="106" t="s">
        <v>373</v>
      </c>
      <c r="CP25" s="430">
        <v>6</v>
      </c>
      <c r="CQ25" s="431">
        <v>330</v>
      </c>
      <c r="CR25" s="431">
        <v>330</v>
      </c>
      <c r="CS25" s="431">
        <v>330</v>
      </c>
      <c r="CT25" s="609">
        <v>1</v>
      </c>
      <c r="CU25" s="609">
        <v>1</v>
      </c>
      <c r="CV25" s="429">
        <v>1</v>
      </c>
      <c r="CW25" s="430">
        <v>7</v>
      </c>
      <c r="CX25" s="431">
        <v>291</v>
      </c>
      <c r="CY25" s="431">
        <v>291</v>
      </c>
      <c r="CZ25" s="431">
        <v>291</v>
      </c>
      <c r="DA25" s="609">
        <v>1</v>
      </c>
      <c r="DB25" s="609">
        <v>1</v>
      </c>
      <c r="DC25" s="429">
        <v>1</v>
      </c>
      <c r="DD25" s="414">
        <v>13</v>
      </c>
      <c r="DE25" s="420">
        <v>621</v>
      </c>
      <c r="DF25" s="420">
        <v>621</v>
      </c>
      <c r="DG25" s="420">
        <v>621</v>
      </c>
      <c r="DH25" s="619">
        <v>1</v>
      </c>
      <c r="DI25" s="619">
        <v>1</v>
      </c>
      <c r="DJ25" s="413">
        <v>1</v>
      </c>
      <c r="DK25" s="284"/>
      <c r="DL25" s="1115"/>
      <c r="DM25" s="106" t="s">
        <v>373</v>
      </c>
      <c r="DN25" s="746">
        <v>2</v>
      </c>
      <c r="DO25" s="625">
        <v>0.33333333333333331</v>
      </c>
      <c r="DP25" s="746">
        <v>0</v>
      </c>
      <c r="DQ25" s="747">
        <v>0</v>
      </c>
      <c r="DR25" s="746">
        <v>0</v>
      </c>
      <c r="DS25" s="747">
        <v>0</v>
      </c>
      <c r="DT25" s="746">
        <v>4</v>
      </c>
      <c r="DU25" s="747">
        <v>0.66666666666666663</v>
      </c>
      <c r="DV25" s="748">
        <v>6</v>
      </c>
      <c r="DW25" s="749">
        <v>1</v>
      </c>
      <c r="DX25" s="746">
        <v>0</v>
      </c>
      <c r="DY25" s="626">
        <v>0</v>
      </c>
      <c r="DZ25" s="757">
        <v>2</v>
      </c>
      <c r="EA25" s="747">
        <v>0.4</v>
      </c>
      <c r="EB25" s="746">
        <v>0</v>
      </c>
      <c r="EC25" s="747">
        <v>0</v>
      </c>
      <c r="ED25" s="746">
        <v>3</v>
      </c>
      <c r="EE25" s="747">
        <v>0.6</v>
      </c>
      <c r="EF25" s="748">
        <v>5</v>
      </c>
      <c r="EG25" s="749">
        <v>1</v>
      </c>
      <c r="EH25" s="750">
        <v>2</v>
      </c>
      <c r="EI25" s="761">
        <v>0.18181818181818182</v>
      </c>
      <c r="EJ25" s="750">
        <v>0</v>
      </c>
      <c r="EK25" s="744">
        <v>0</v>
      </c>
      <c r="EL25" s="750">
        <v>2</v>
      </c>
      <c r="EM25" s="744">
        <v>0.18181818181818182</v>
      </c>
      <c r="EN25" s="750">
        <v>7</v>
      </c>
      <c r="EO25" s="744">
        <v>0.63636363636363635</v>
      </c>
      <c r="EP25" s="751">
        <v>11</v>
      </c>
      <c r="EQ25" s="752">
        <v>1</v>
      </c>
      <c r="ES25" s="1120"/>
      <c r="ET25" s="767" t="s">
        <v>373</v>
      </c>
      <c r="EU25" s="380">
        <v>0</v>
      </c>
      <c r="EV25" s="380">
        <v>0</v>
      </c>
      <c r="EW25" s="380">
        <v>0</v>
      </c>
      <c r="EX25" s="380">
        <v>0.375</v>
      </c>
      <c r="EY25" s="380">
        <v>0.375</v>
      </c>
      <c r="EZ25" s="776">
        <v>0.25</v>
      </c>
      <c r="FA25" s="777">
        <v>1</v>
      </c>
      <c r="FC25" s="1082"/>
      <c r="FD25" s="175" t="s">
        <v>373</v>
      </c>
      <c r="FE25" s="361">
        <v>8</v>
      </c>
      <c r="FF25" s="361">
        <v>0</v>
      </c>
      <c r="FG25" s="361">
        <v>0</v>
      </c>
      <c r="FH25" s="361">
        <v>8</v>
      </c>
      <c r="FI25" s="378">
        <f t="shared" si="10"/>
        <v>0</v>
      </c>
      <c r="FK25" s="1101"/>
      <c r="FL25" s="1099"/>
      <c r="FM25" s="1117"/>
      <c r="FN25" s="822" t="s">
        <v>1147</v>
      </c>
      <c r="FO25" s="790">
        <v>4.3</v>
      </c>
      <c r="FP25" s="790">
        <v>4.0999999999999996</v>
      </c>
      <c r="FQ25" s="926">
        <v>4.2333333333333334</v>
      </c>
      <c r="FR25" s="926">
        <v>3.6</v>
      </c>
    </row>
    <row r="26" spans="1:174" ht="12.75" customHeight="1" thickBot="1">
      <c r="C26" s="113"/>
      <c r="D26" s="113"/>
      <c r="E26" s="113"/>
      <c r="F26" s="113"/>
      <c r="G26" s="113"/>
      <c r="H26" s="113"/>
      <c r="I26" s="113"/>
      <c r="J26" s="334"/>
      <c r="K26" s="334"/>
      <c r="L26" s="334"/>
      <c r="M26" s="334"/>
      <c r="O26" s="1127" t="s">
        <v>364</v>
      </c>
      <c r="P26" s="106" t="s">
        <v>369</v>
      </c>
      <c r="Q26" s="401">
        <v>464.1</v>
      </c>
      <c r="R26" s="401">
        <v>59.595293560606109</v>
      </c>
      <c r="S26" s="630">
        <f t="shared" ref="S26:S31" si="11">Q26/R26</f>
        <v>7.7875277101878568</v>
      </c>
      <c r="U26" s="318"/>
      <c r="V26" s="318"/>
      <c r="W26" s="318"/>
      <c r="X26" s="318"/>
      <c r="Y26" s="318"/>
      <c r="Z26" s="318"/>
      <c r="AA26" s="332"/>
      <c r="AB26" s="376"/>
      <c r="AC26" s="356"/>
      <c r="AD26" s="311"/>
      <c r="AE26" s="311"/>
      <c r="AF26" s="311"/>
      <c r="AG26" s="311"/>
      <c r="AH26" s="311"/>
      <c r="AI26" s="377"/>
      <c r="AJ26" s="341"/>
      <c r="AK26" s="341"/>
      <c r="AL26" s="341"/>
      <c r="AM26" s="341"/>
      <c r="AN26" s="341"/>
      <c r="AP26" s="1115"/>
      <c r="AQ26" s="106" t="s">
        <v>371</v>
      </c>
      <c r="AR26" s="590">
        <v>16</v>
      </c>
      <c r="AS26" s="451">
        <v>0.48484848484848486</v>
      </c>
      <c r="AT26" s="648">
        <v>8.2881250000000009</v>
      </c>
      <c r="AU26" s="648">
        <v>2.0625</v>
      </c>
      <c r="AV26" s="649">
        <v>17</v>
      </c>
      <c r="AW26" s="451">
        <v>0.51515151515151514</v>
      </c>
      <c r="AX26" s="364">
        <v>8.1329411764705863</v>
      </c>
      <c r="AY26" s="364">
        <v>2.2941176470588234</v>
      </c>
      <c r="AZ26" s="638">
        <v>33</v>
      </c>
      <c r="BA26" s="639">
        <v>1</v>
      </c>
      <c r="BB26" s="640">
        <v>8.2081818181818189</v>
      </c>
      <c r="BC26" s="641">
        <v>2.1818181818181817</v>
      </c>
      <c r="BK26" s="710" t="s">
        <v>365</v>
      </c>
      <c r="BL26" s="1115"/>
      <c r="BM26" s="106" t="s">
        <v>359</v>
      </c>
      <c r="BN26" s="414">
        <v>24</v>
      </c>
      <c r="BO26" s="414">
        <v>2</v>
      </c>
      <c r="BP26" s="414">
        <v>21</v>
      </c>
      <c r="BQ26" s="414">
        <v>1</v>
      </c>
      <c r="BR26" s="643">
        <v>4.1666666666666664E-2</v>
      </c>
      <c r="BS26" s="643">
        <v>0.875</v>
      </c>
      <c r="BT26" s="165"/>
      <c r="BU26" s="165"/>
      <c r="BV26" s="165"/>
      <c r="BW26" s="165"/>
      <c r="BY26" s="1115"/>
      <c r="BZ26" s="106" t="s">
        <v>371</v>
      </c>
      <c r="CA26" s="435">
        <v>16</v>
      </c>
      <c r="CB26" s="436">
        <v>1440</v>
      </c>
      <c r="CC26" s="436">
        <v>1455</v>
      </c>
      <c r="CD26" s="721">
        <v>0.98969072164948457</v>
      </c>
      <c r="CE26" s="727">
        <v>17</v>
      </c>
      <c r="CF26" s="728">
        <v>1530</v>
      </c>
      <c r="CG26" s="728">
        <v>1545</v>
      </c>
      <c r="CH26" s="721">
        <v>0.99029126213592233</v>
      </c>
      <c r="CI26" s="727">
        <v>33</v>
      </c>
      <c r="CJ26" s="728">
        <v>2970</v>
      </c>
      <c r="CK26" s="728">
        <v>3000</v>
      </c>
      <c r="CL26" s="729">
        <v>0.99</v>
      </c>
      <c r="CM26" s="278"/>
      <c r="CN26" s="1115"/>
      <c r="CO26" s="106" t="s">
        <v>371</v>
      </c>
      <c r="CP26" s="430">
        <v>29</v>
      </c>
      <c r="CQ26" s="431">
        <v>1215</v>
      </c>
      <c r="CR26" s="431">
        <v>1200</v>
      </c>
      <c r="CS26" s="431">
        <v>1200</v>
      </c>
      <c r="CT26" s="609">
        <v>0.98765432098765427</v>
      </c>
      <c r="CU26" s="609">
        <v>1</v>
      </c>
      <c r="CV26" s="429">
        <v>0.98765432098765427</v>
      </c>
      <c r="CW26" s="430">
        <v>41</v>
      </c>
      <c r="CX26" s="431">
        <v>1625</v>
      </c>
      <c r="CY26" s="431">
        <v>1565</v>
      </c>
      <c r="CZ26" s="431">
        <v>1585</v>
      </c>
      <c r="DA26" s="609">
        <v>0.96307692307692305</v>
      </c>
      <c r="DB26" s="609">
        <v>0.98738170347003151</v>
      </c>
      <c r="DC26" s="429">
        <v>0.97538461538461541</v>
      </c>
      <c r="DD26" s="414">
        <v>70</v>
      </c>
      <c r="DE26" s="420">
        <v>2840</v>
      </c>
      <c r="DF26" s="420">
        <v>2765</v>
      </c>
      <c r="DG26" s="420">
        <v>2785</v>
      </c>
      <c r="DH26" s="619">
        <v>0.97359154929577463</v>
      </c>
      <c r="DI26" s="619">
        <v>0.99281867145421898</v>
      </c>
      <c r="DJ26" s="413">
        <v>0.98063380281690138</v>
      </c>
      <c r="DK26" s="284"/>
      <c r="DL26" s="1115"/>
      <c r="DM26" s="106" t="s">
        <v>371</v>
      </c>
      <c r="DN26" s="746">
        <v>0</v>
      </c>
      <c r="DO26" s="626">
        <v>0</v>
      </c>
      <c r="DP26" s="746">
        <v>12</v>
      </c>
      <c r="DQ26" s="747">
        <v>1</v>
      </c>
      <c r="DR26" s="746">
        <v>0</v>
      </c>
      <c r="DS26" s="747">
        <v>0</v>
      </c>
      <c r="DT26" s="746">
        <v>0</v>
      </c>
      <c r="DU26" s="747">
        <v>0</v>
      </c>
      <c r="DV26" s="748">
        <v>12</v>
      </c>
      <c r="DW26" s="749">
        <v>1</v>
      </c>
      <c r="DX26" s="746">
        <v>0</v>
      </c>
      <c r="DY26" s="626">
        <v>0</v>
      </c>
      <c r="DZ26" s="757">
        <v>17</v>
      </c>
      <c r="EA26" s="747">
        <v>1</v>
      </c>
      <c r="EB26" s="746">
        <v>0</v>
      </c>
      <c r="EC26" s="747">
        <v>0</v>
      </c>
      <c r="ED26" s="746">
        <v>0</v>
      </c>
      <c r="EE26" s="747">
        <v>0</v>
      </c>
      <c r="EF26" s="748">
        <v>17</v>
      </c>
      <c r="EG26" s="749">
        <v>1</v>
      </c>
      <c r="EH26" s="750">
        <v>0</v>
      </c>
      <c r="EI26" s="762">
        <v>0</v>
      </c>
      <c r="EJ26" s="750">
        <v>0</v>
      </c>
      <c r="EK26" s="744">
        <v>0</v>
      </c>
      <c r="EL26" s="750">
        <v>29</v>
      </c>
      <c r="EM26" s="744">
        <v>1</v>
      </c>
      <c r="EN26" s="750">
        <v>0</v>
      </c>
      <c r="EO26" s="744">
        <v>0</v>
      </c>
      <c r="EP26" s="751">
        <v>29</v>
      </c>
      <c r="EQ26" s="752">
        <v>1</v>
      </c>
      <c r="ES26" s="1120"/>
      <c r="ET26" s="767" t="s">
        <v>371</v>
      </c>
      <c r="EU26" s="380">
        <v>2.9411764705882353E-2</v>
      </c>
      <c r="EV26" s="380">
        <v>5.8823529411764705E-2</v>
      </c>
      <c r="EW26" s="380">
        <v>0.14705882352941177</v>
      </c>
      <c r="EX26" s="380">
        <v>0.20588235294117646</v>
      </c>
      <c r="EY26" s="380">
        <v>0.47058823529411764</v>
      </c>
      <c r="EZ26" s="776">
        <v>8.8235294117647065E-2</v>
      </c>
      <c r="FA26" s="777">
        <v>1</v>
      </c>
      <c r="FC26" s="1082"/>
      <c r="FD26" s="175" t="s">
        <v>371</v>
      </c>
      <c r="FE26" s="361">
        <v>34</v>
      </c>
      <c r="FF26" s="361">
        <v>0</v>
      </c>
      <c r="FG26" s="361">
        <v>0</v>
      </c>
      <c r="FH26" s="361">
        <v>34</v>
      </c>
      <c r="FI26" s="378">
        <f t="shared" si="10"/>
        <v>0</v>
      </c>
      <c r="FK26" s="1101"/>
      <c r="FL26" s="1099"/>
      <c r="FM26" s="1117"/>
      <c r="FN26" s="822" t="s">
        <v>1148</v>
      </c>
      <c r="FO26" s="912" t="s">
        <v>5</v>
      </c>
      <c r="FP26" s="790">
        <v>4.4000000000000004</v>
      </c>
      <c r="FQ26" s="926">
        <v>4.4000000000000004</v>
      </c>
      <c r="FR26" s="926">
        <v>4</v>
      </c>
    </row>
    <row r="27" spans="1:174" ht="12.75" customHeight="1" thickBot="1">
      <c r="A27" s="1114" t="s">
        <v>363</v>
      </c>
      <c r="B27" s="106" t="s">
        <v>369</v>
      </c>
      <c r="C27" s="1041">
        <v>29961</v>
      </c>
      <c r="D27" s="1041">
        <v>24829.5</v>
      </c>
      <c r="E27" s="1041">
        <v>3570</v>
      </c>
      <c r="F27" s="1041">
        <v>1198.5</v>
      </c>
      <c r="G27" s="1041">
        <v>363</v>
      </c>
      <c r="H27" s="911">
        <v>46.741029641185648</v>
      </c>
      <c r="I27" s="1042">
        <v>499.35</v>
      </c>
      <c r="J27" s="334"/>
      <c r="K27" s="334"/>
      <c r="L27" s="334"/>
      <c r="M27" s="334"/>
      <c r="O27" s="1128"/>
      <c r="P27" s="106" t="s">
        <v>370</v>
      </c>
      <c r="Q27" s="401">
        <v>56.7</v>
      </c>
      <c r="R27" s="401">
        <v>11.081250000000004</v>
      </c>
      <c r="S27" s="630">
        <f t="shared" si="11"/>
        <v>5.1167512690355315</v>
      </c>
      <c r="AA27" s="333"/>
      <c r="AP27" s="1116"/>
      <c r="AQ27" s="106" t="s">
        <v>372</v>
      </c>
      <c r="AR27" s="590">
        <v>9</v>
      </c>
      <c r="AS27" s="451">
        <v>0.81818181818181823</v>
      </c>
      <c r="AT27" s="648">
        <v>7.7544444444444451</v>
      </c>
      <c r="AU27" s="648">
        <v>2.2222222222222223</v>
      </c>
      <c r="AV27" s="649">
        <v>2</v>
      </c>
      <c r="AW27" s="451">
        <v>0.18181818181818182</v>
      </c>
      <c r="AX27" s="364">
        <v>7.4949999999999992</v>
      </c>
      <c r="AY27" s="364">
        <v>2.5</v>
      </c>
      <c r="AZ27" s="638">
        <v>11</v>
      </c>
      <c r="BA27" s="639">
        <v>1</v>
      </c>
      <c r="BB27" s="640">
        <v>7.7072727272727271</v>
      </c>
      <c r="BC27" s="641">
        <v>2.2727272727272729</v>
      </c>
      <c r="BK27" s="710" t="s">
        <v>364</v>
      </c>
      <c r="BL27" s="1115"/>
      <c r="BM27" s="106" t="s">
        <v>373</v>
      </c>
      <c r="BN27" s="414">
        <v>11</v>
      </c>
      <c r="BO27" s="414"/>
      <c r="BP27" s="414">
        <v>10</v>
      </c>
      <c r="BQ27" s="414">
        <v>1</v>
      </c>
      <c r="BR27" s="643">
        <v>9.0909090909090912E-2</v>
      </c>
      <c r="BS27" s="643">
        <v>0.90909090909090906</v>
      </c>
      <c r="BT27" s="273"/>
      <c r="BU27" s="273"/>
      <c r="BV27" s="273"/>
      <c r="BW27" s="273"/>
      <c r="BY27" s="1116"/>
      <c r="BZ27" s="106" t="s">
        <v>372</v>
      </c>
      <c r="CA27" s="435">
        <v>9</v>
      </c>
      <c r="CB27" s="436">
        <v>810</v>
      </c>
      <c r="CC27" s="436">
        <v>819</v>
      </c>
      <c r="CD27" s="721">
        <v>0.98901098901098905</v>
      </c>
      <c r="CE27" s="727">
        <v>2</v>
      </c>
      <c r="CF27" s="728">
        <v>180</v>
      </c>
      <c r="CG27" s="728">
        <v>198</v>
      </c>
      <c r="CH27" s="721">
        <v>0.90909090909090906</v>
      </c>
      <c r="CI27" s="727">
        <v>11</v>
      </c>
      <c r="CJ27" s="728">
        <v>990</v>
      </c>
      <c r="CK27" s="728">
        <v>1017</v>
      </c>
      <c r="CL27" s="729">
        <v>0.97345132743362828</v>
      </c>
      <c r="CM27" s="279"/>
      <c r="CN27" s="1116"/>
      <c r="CO27" s="106" t="s">
        <v>372</v>
      </c>
      <c r="CP27" s="430">
        <v>36</v>
      </c>
      <c r="CQ27" s="431">
        <v>1286</v>
      </c>
      <c r="CR27" s="431">
        <v>1174</v>
      </c>
      <c r="CS27" s="431">
        <v>1184</v>
      </c>
      <c r="CT27" s="609">
        <v>0.91290824261275272</v>
      </c>
      <c r="CU27" s="609">
        <v>0.99155405405405406</v>
      </c>
      <c r="CV27" s="429">
        <v>0.92068429237947125</v>
      </c>
      <c r="CW27" s="430">
        <v>25</v>
      </c>
      <c r="CX27" s="431">
        <v>1048</v>
      </c>
      <c r="CY27" s="431">
        <v>976</v>
      </c>
      <c r="CZ27" s="431">
        <v>990</v>
      </c>
      <c r="DA27" s="609">
        <v>0.93129770992366412</v>
      </c>
      <c r="DB27" s="609">
        <v>0.98585858585858588</v>
      </c>
      <c r="DC27" s="429">
        <v>0.94465648854961837</v>
      </c>
      <c r="DD27" s="414">
        <v>61</v>
      </c>
      <c r="DE27" s="420">
        <v>2334</v>
      </c>
      <c r="DF27" s="420">
        <v>2150</v>
      </c>
      <c r="DG27" s="420">
        <v>2174</v>
      </c>
      <c r="DH27" s="619">
        <v>0.921165381319623</v>
      </c>
      <c r="DI27" s="619">
        <v>0.98896044158233676</v>
      </c>
      <c r="DJ27" s="413">
        <v>0.93144815766923739</v>
      </c>
      <c r="DK27" s="285"/>
      <c r="DL27" s="1116"/>
      <c r="DM27" s="106" t="s">
        <v>422</v>
      </c>
      <c r="DN27" s="746">
        <v>7</v>
      </c>
      <c r="DO27" s="625">
        <v>0.36842105263157893</v>
      </c>
      <c r="DP27" s="746">
        <v>12</v>
      </c>
      <c r="DQ27" s="747">
        <v>0.63157894736842102</v>
      </c>
      <c r="DR27" s="746">
        <v>0</v>
      </c>
      <c r="DS27" s="747">
        <v>0</v>
      </c>
      <c r="DT27" s="746">
        <v>0</v>
      </c>
      <c r="DU27" s="747">
        <v>0</v>
      </c>
      <c r="DV27" s="748">
        <v>19</v>
      </c>
      <c r="DW27" s="749">
        <v>1</v>
      </c>
      <c r="DX27" s="746">
        <v>4</v>
      </c>
      <c r="DY27" s="625">
        <v>0.26666666666666666</v>
      </c>
      <c r="DZ27" s="757">
        <v>11</v>
      </c>
      <c r="EA27" s="747">
        <v>0.73333333333333328</v>
      </c>
      <c r="EB27" s="746">
        <v>0</v>
      </c>
      <c r="EC27" s="747">
        <v>0</v>
      </c>
      <c r="ED27" s="746">
        <v>0</v>
      </c>
      <c r="EE27" s="747">
        <v>0</v>
      </c>
      <c r="EF27" s="748">
        <v>15</v>
      </c>
      <c r="EG27" s="749">
        <v>1</v>
      </c>
      <c r="EH27" s="750">
        <v>11</v>
      </c>
      <c r="EI27" s="761">
        <v>0.3235294117647059</v>
      </c>
      <c r="EJ27" s="750">
        <v>0</v>
      </c>
      <c r="EK27" s="744">
        <v>0</v>
      </c>
      <c r="EL27" s="750">
        <v>23</v>
      </c>
      <c r="EM27" s="744">
        <v>0.67647058823529416</v>
      </c>
      <c r="EN27" s="750">
        <v>0</v>
      </c>
      <c r="EO27" s="744">
        <v>0</v>
      </c>
      <c r="EP27" s="751">
        <v>34</v>
      </c>
      <c r="EQ27" s="752">
        <v>1</v>
      </c>
      <c r="ES27" s="1120"/>
      <c r="ET27" s="767" t="s">
        <v>372</v>
      </c>
      <c r="EU27" s="778">
        <v>0</v>
      </c>
      <c r="EV27" s="778">
        <v>0.36363636363636365</v>
      </c>
      <c r="EW27" s="778">
        <v>0.36363636363636365</v>
      </c>
      <c r="EX27" s="778">
        <v>0.18181818181818182</v>
      </c>
      <c r="EY27" s="778">
        <v>9.0909090909090912E-2</v>
      </c>
      <c r="EZ27" s="779">
        <v>0</v>
      </c>
      <c r="FA27" s="780">
        <v>1</v>
      </c>
      <c r="FC27" s="1082"/>
      <c r="FD27" s="175" t="s">
        <v>372</v>
      </c>
      <c r="FE27" s="701">
        <v>11</v>
      </c>
      <c r="FF27" s="701">
        <v>0</v>
      </c>
      <c r="FG27" s="701">
        <v>0</v>
      </c>
      <c r="FH27" s="701">
        <v>11</v>
      </c>
      <c r="FI27" s="702">
        <f t="shared" si="10"/>
        <v>0</v>
      </c>
      <c r="FK27" s="1101"/>
      <c r="FL27" s="1099"/>
      <c r="FM27" s="1117"/>
      <c r="FN27" s="822" t="s">
        <v>566</v>
      </c>
      <c r="FO27" s="790">
        <v>3.1818181818181817</v>
      </c>
      <c r="FP27" s="790">
        <v>4.375</v>
      </c>
      <c r="FQ27" s="926">
        <v>3.6842105263157894</v>
      </c>
      <c r="FR27" s="926">
        <v>3.5833333333333335</v>
      </c>
    </row>
    <row r="28" spans="1:174" ht="12.75" customHeight="1" thickBot="1">
      <c r="A28" s="1115"/>
      <c r="B28" s="106" t="s">
        <v>370</v>
      </c>
      <c r="C28" s="1041">
        <v>4330.5</v>
      </c>
      <c r="D28" s="1041">
        <v>3703.5</v>
      </c>
      <c r="E28" s="1041">
        <v>474</v>
      </c>
      <c r="F28" s="1041">
        <v>118.5</v>
      </c>
      <c r="G28" s="1041">
        <v>34.5</v>
      </c>
      <c r="H28" s="911">
        <v>51.553571428571431</v>
      </c>
      <c r="I28" s="1042">
        <v>72.174999999999997</v>
      </c>
      <c r="J28" s="335"/>
      <c r="K28" s="335"/>
      <c r="L28" s="335"/>
      <c r="M28" s="335"/>
      <c r="O28" s="1128"/>
      <c r="P28" s="106" t="s">
        <v>359</v>
      </c>
      <c r="Q28" s="401">
        <v>28.183333333333334</v>
      </c>
      <c r="R28" s="401">
        <v>4.0635416666666657</v>
      </c>
      <c r="S28" s="630">
        <f t="shared" si="11"/>
        <v>6.9356575237118703</v>
      </c>
      <c r="AP28" s="383"/>
      <c r="AR28" s="161"/>
      <c r="AS28" s="336"/>
      <c r="AT28" s="336"/>
      <c r="AU28" s="336"/>
      <c r="AV28" s="336"/>
      <c r="AW28" s="336"/>
      <c r="AX28" s="161"/>
      <c r="AY28" s="161"/>
      <c r="AZ28" s="161"/>
      <c r="BA28" s="161"/>
      <c r="BB28" s="161"/>
      <c r="BC28" s="336"/>
      <c r="BK28" s="710" t="s">
        <v>365</v>
      </c>
      <c r="BL28" s="1115"/>
      <c r="BM28" s="106" t="s">
        <v>371</v>
      </c>
      <c r="BN28" s="414">
        <v>23</v>
      </c>
      <c r="BO28" s="414">
        <v>2</v>
      </c>
      <c r="BP28" s="414">
        <v>20</v>
      </c>
      <c r="BQ28" s="414">
        <v>1</v>
      </c>
      <c r="BR28" s="643">
        <v>4.3478260869565216E-2</v>
      </c>
      <c r="BS28" s="643">
        <v>0.86956521739130432</v>
      </c>
      <c r="BT28" s="273"/>
      <c r="BU28" s="273"/>
      <c r="BV28" s="273"/>
      <c r="BW28" s="273"/>
      <c r="CD28" s="71"/>
      <c r="CE28" s="71"/>
      <c r="CF28" s="71"/>
      <c r="CG28" s="71"/>
      <c r="CH28" s="71"/>
      <c r="CI28" s="165"/>
      <c r="CJ28" s="165"/>
      <c r="CK28" s="165"/>
      <c r="CL28" s="100"/>
      <c r="DK28" s="286"/>
      <c r="DN28" s="101"/>
      <c r="DP28" s="101"/>
      <c r="DQ28" s="101"/>
      <c r="DR28" s="101"/>
      <c r="DS28" s="101"/>
      <c r="DT28" s="101"/>
      <c r="DU28" s="101"/>
      <c r="DV28" s="101"/>
      <c r="DW28" s="101"/>
      <c r="DX28" s="101"/>
      <c r="DY28" s="101"/>
      <c r="DZ28" s="101"/>
      <c r="EA28" s="101"/>
      <c r="EB28" s="101"/>
      <c r="EC28" s="101"/>
      <c r="ED28" s="101"/>
      <c r="EE28" s="101"/>
      <c r="EF28" s="101"/>
      <c r="EG28" s="101"/>
      <c r="EH28" s="765"/>
      <c r="EI28" s="765"/>
      <c r="EJ28" s="765"/>
      <c r="EK28" s="765"/>
      <c r="EL28" s="765"/>
      <c r="EM28" s="765"/>
      <c r="EN28" s="765"/>
      <c r="EO28" s="765"/>
      <c r="EP28" s="765"/>
      <c r="EQ28" s="765"/>
      <c r="ES28" s="1121"/>
      <c r="ET28" s="799" t="s">
        <v>382</v>
      </c>
      <c r="EU28" s="781">
        <v>6.4935064935064939E-3</v>
      </c>
      <c r="EV28" s="781">
        <v>0.15584415584415584</v>
      </c>
      <c r="EW28" s="781">
        <v>0.18181818181818182</v>
      </c>
      <c r="EX28" s="781">
        <v>0.25324675324675322</v>
      </c>
      <c r="EY28" s="781">
        <v>0.35064935064935066</v>
      </c>
      <c r="EZ28" s="782">
        <v>5.1948051948051951E-2</v>
      </c>
      <c r="FA28" s="783">
        <v>1</v>
      </c>
      <c r="FC28" s="1083"/>
      <c r="FD28" s="799" t="s">
        <v>382</v>
      </c>
      <c r="FE28" s="703">
        <v>139</v>
      </c>
      <c r="FF28" s="703">
        <v>19</v>
      </c>
      <c r="FG28" s="703">
        <v>1</v>
      </c>
      <c r="FH28" s="703">
        <v>159</v>
      </c>
      <c r="FI28" s="704">
        <f t="shared" si="10"/>
        <v>0.11949685534591195</v>
      </c>
      <c r="FK28" s="1101"/>
      <c r="FL28" s="1099"/>
      <c r="FM28" s="1117"/>
      <c r="FN28" s="822" t="s">
        <v>567</v>
      </c>
      <c r="FO28" s="912" t="s">
        <v>5</v>
      </c>
      <c r="FP28" s="790">
        <v>3.3783783783783785</v>
      </c>
      <c r="FQ28" s="925">
        <v>3.3783783783783785</v>
      </c>
      <c r="FR28" s="925">
        <v>2.0833333333333335</v>
      </c>
    </row>
    <row r="29" spans="1:174" ht="12.75" customHeight="1" thickBot="1">
      <c r="A29" s="1115"/>
      <c r="B29" s="106" t="s">
        <v>359</v>
      </c>
      <c r="C29" s="1041">
        <v>2095</v>
      </c>
      <c r="D29" s="1041">
        <v>2070</v>
      </c>
      <c r="E29" s="1041">
        <v>25</v>
      </c>
      <c r="F29" s="1041">
        <v>0</v>
      </c>
      <c r="G29" s="1041">
        <v>0</v>
      </c>
      <c r="H29" s="911">
        <v>46.555555555555557</v>
      </c>
      <c r="I29" s="1042">
        <v>34.916666666666664</v>
      </c>
      <c r="J29" s="336"/>
      <c r="K29" s="336"/>
      <c r="L29" s="336"/>
      <c r="M29" s="336"/>
      <c r="O29" s="1128"/>
      <c r="P29" s="106" t="s">
        <v>373</v>
      </c>
      <c r="Q29" s="401">
        <v>7.916666666666667</v>
      </c>
      <c r="R29" s="401">
        <v>2.1916666666666669</v>
      </c>
      <c r="S29" s="630">
        <f t="shared" si="11"/>
        <v>3.6121673003802282</v>
      </c>
      <c r="AA29" s="332"/>
      <c r="AP29" s="1114" t="s">
        <v>363</v>
      </c>
      <c r="AQ29" s="106" t="s">
        <v>369</v>
      </c>
      <c r="AR29" s="590">
        <v>18</v>
      </c>
      <c r="AS29" s="451">
        <v>0.33962264150943394</v>
      </c>
      <c r="AT29" s="648">
        <v>6.5338888888888897</v>
      </c>
      <c r="AU29" s="648">
        <v>4.9444444444444446</v>
      </c>
      <c r="AV29" s="649">
        <v>35</v>
      </c>
      <c r="AW29" s="451">
        <v>0.660377358490566</v>
      </c>
      <c r="AX29" s="364">
        <v>6.499428571428572</v>
      </c>
      <c r="AY29" s="364">
        <v>5.4285714285714288</v>
      </c>
      <c r="AZ29" s="638">
        <v>53</v>
      </c>
      <c r="BA29" s="639">
        <v>1</v>
      </c>
      <c r="BB29" s="640">
        <v>6.511132075471699</v>
      </c>
      <c r="BC29" s="641">
        <v>5.2641509433962268</v>
      </c>
      <c r="BK29" s="710" t="s">
        <v>365</v>
      </c>
      <c r="BL29" s="1116"/>
      <c r="BM29" s="106" t="s">
        <v>422</v>
      </c>
      <c r="BN29" s="414">
        <v>21</v>
      </c>
      <c r="BO29" s="414">
        <v>3</v>
      </c>
      <c r="BP29" s="414">
        <v>16</v>
      </c>
      <c r="BQ29" s="414">
        <v>2</v>
      </c>
      <c r="BR29" s="643">
        <v>9.5238095238095233E-2</v>
      </c>
      <c r="BS29" s="643">
        <v>0.76190476190476186</v>
      </c>
      <c r="BT29" s="273"/>
      <c r="BU29" s="273"/>
      <c r="BV29" s="273"/>
      <c r="BW29" s="273"/>
      <c r="BY29" s="1114" t="s">
        <v>363</v>
      </c>
      <c r="BZ29" s="106" t="s">
        <v>369</v>
      </c>
      <c r="CA29" s="435">
        <v>18</v>
      </c>
      <c r="CB29" s="436">
        <v>4320</v>
      </c>
      <c r="CC29" s="436">
        <v>4490</v>
      </c>
      <c r="CD29" s="721">
        <v>0.96213808463251671</v>
      </c>
      <c r="CE29" s="727">
        <v>35</v>
      </c>
      <c r="CF29" s="728">
        <v>8400</v>
      </c>
      <c r="CG29" s="728">
        <v>8630.5</v>
      </c>
      <c r="CH29" s="721">
        <v>0.9732923932564741</v>
      </c>
      <c r="CI29" s="727">
        <v>53</v>
      </c>
      <c r="CJ29" s="728">
        <v>12720</v>
      </c>
      <c r="CK29" s="728">
        <v>13120.5</v>
      </c>
      <c r="CL29" s="729">
        <v>0.96947524865668233</v>
      </c>
      <c r="CM29" s="278"/>
      <c r="CN29" s="1114" t="s">
        <v>363</v>
      </c>
      <c r="CO29" s="106" t="s">
        <v>369</v>
      </c>
      <c r="CP29" s="430">
        <v>270</v>
      </c>
      <c r="CQ29" s="431">
        <v>13488</v>
      </c>
      <c r="CR29" s="431">
        <v>10693.5</v>
      </c>
      <c r="CS29" s="431">
        <v>12817.5</v>
      </c>
      <c r="CT29" s="608">
        <v>0.79281583629893237</v>
      </c>
      <c r="CU29" s="608">
        <v>0.83428905792861319</v>
      </c>
      <c r="CV29" s="429">
        <v>0.95028914590747326</v>
      </c>
      <c r="CW29" s="430">
        <v>371</v>
      </c>
      <c r="CX29" s="431">
        <v>16473</v>
      </c>
      <c r="CY29" s="431">
        <v>12334.5</v>
      </c>
      <c r="CZ29" s="431">
        <v>15237</v>
      </c>
      <c r="DA29" s="608">
        <v>0.74877071571662723</v>
      </c>
      <c r="DB29" s="608">
        <v>0.80950974601299464</v>
      </c>
      <c r="DC29" s="429">
        <v>0.92496812966672737</v>
      </c>
      <c r="DD29" s="435">
        <v>641</v>
      </c>
      <c r="DE29" s="436">
        <v>29961</v>
      </c>
      <c r="DF29" s="436">
        <v>23028</v>
      </c>
      <c r="DG29" s="436">
        <v>28054.5</v>
      </c>
      <c r="DH29" s="618">
        <v>0.76859917893261243</v>
      </c>
      <c r="DI29" s="618">
        <v>0.82083088274608351</v>
      </c>
      <c r="DJ29" s="437">
        <v>0.93636727746069892</v>
      </c>
      <c r="DK29" s="286"/>
      <c r="DL29" s="1114" t="s">
        <v>363</v>
      </c>
      <c r="DM29" s="106" t="s">
        <v>369</v>
      </c>
      <c r="DN29" s="746">
        <v>12</v>
      </c>
      <c r="DO29" s="625">
        <v>0.15384615384615385</v>
      </c>
      <c r="DP29" s="746">
        <v>60</v>
      </c>
      <c r="DQ29" s="747">
        <v>0.76923076923076927</v>
      </c>
      <c r="DR29" s="746">
        <v>6</v>
      </c>
      <c r="DS29" s="747">
        <v>7.6923076923076927E-2</v>
      </c>
      <c r="DT29" s="746">
        <v>0</v>
      </c>
      <c r="DU29" s="747">
        <v>0</v>
      </c>
      <c r="DV29" s="748">
        <v>78</v>
      </c>
      <c r="DW29" s="749">
        <v>1</v>
      </c>
      <c r="DX29" s="746">
        <v>13</v>
      </c>
      <c r="DY29" s="625">
        <v>0.18840579710144928</v>
      </c>
      <c r="DZ29" s="757">
        <v>54</v>
      </c>
      <c r="EA29" s="747">
        <v>0.78260869565217395</v>
      </c>
      <c r="EB29" s="746">
        <v>2</v>
      </c>
      <c r="EC29" s="747">
        <v>2.8985507246376812E-2</v>
      </c>
      <c r="ED29" s="746">
        <v>0</v>
      </c>
      <c r="EE29" s="747">
        <v>0</v>
      </c>
      <c r="EF29" s="748">
        <v>69</v>
      </c>
      <c r="EG29" s="749">
        <v>1</v>
      </c>
      <c r="EH29" s="750">
        <v>25</v>
      </c>
      <c r="EI29" s="761">
        <v>0.17006802721088435</v>
      </c>
      <c r="EJ29" s="750">
        <v>8</v>
      </c>
      <c r="EK29" s="744">
        <v>5.4421768707482991E-2</v>
      </c>
      <c r="EL29" s="750">
        <v>114</v>
      </c>
      <c r="EM29" s="744">
        <v>0.77551020408163263</v>
      </c>
      <c r="EN29" s="750">
        <v>0</v>
      </c>
      <c r="EO29" s="744">
        <v>0</v>
      </c>
      <c r="EP29" s="751">
        <v>147</v>
      </c>
      <c r="EQ29" s="752">
        <v>1</v>
      </c>
      <c r="FC29" s="44"/>
      <c r="FD29" s="44"/>
      <c r="FE29" s="130"/>
      <c r="FF29" s="130"/>
      <c r="FG29" s="130"/>
      <c r="FH29" s="130"/>
      <c r="FI29" s="130"/>
      <c r="FK29" s="1101"/>
      <c r="FL29" s="1099"/>
      <c r="FM29" s="1117"/>
      <c r="FN29" s="822" t="s">
        <v>568</v>
      </c>
      <c r="FO29" s="790">
        <v>3.625</v>
      </c>
      <c r="FP29" s="912" t="s">
        <v>5</v>
      </c>
      <c r="FQ29" s="926">
        <v>3.625</v>
      </c>
      <c r="FR29" s="925">
        <v>3.3809523809523809</v>
      </c>
    </row>
    <row r="30" spans="1:174" ht="12.75" customHeight="1" thickBot="1">
      <c r="A30" s="1115"/>
      <c r="B30" s="106" t="s">
        <v>373</v>
      </c>
      <c r="C30" s="1041">
        <v>750</v>
      </c>
      <c r="D30" s="1041">
        <v>750</v>
      </c>
      <c r="E30" s="1041">
        <v>0</v>
      </c>
      <c r="F30" s="1041">
        <v>0</v>
      </c>
      <c r="G30" s="1041">
        <v>0</v>
      </c>
      <c r="H30" s="911">
        <v>37.5</v>
      </c>
      <c r="I30" s="1042">
        <v>12.5</v>
      </c>
      <c r="J30" s="334"/>
      <c r="K30" s="334"/>
      <c r="L30" s="334"/>
      <c r="M30" s="334"/>
      <c r="O30" s="1128"/>
      <c r="P30" s="106" t="s">
        <v>371</v>
      </c>
      <c r="Q30" s="401">
        <v>38.333333333333336</v>
      </c>
      <c r="R30" s="401">
        <v>4.0791666666666666</v>
      </c>
      <c r="S30" s="629">
        <f t="shared" si="11"/>
        <v>9.3973442288049043</v>
      </c>
      <c r="AA30" s="332"/>
      <c r="AP30" s="1115"/>
      <c r="AQ30" s="106" t="s">
        <v>370</v>
      </c>
      <c r="AR30" s="590">
        <v>0</v>
      </c>
      <c r="AS30" s="451">
        <v>0</v>
      </c>
      <c r="AT30" s="648">
        <v>0</v>
      </c>
      <c r="AU30" s="648">
        <v>0</v>
      </c>
      <c r="AV30" s="649">
        <v>1</v>
      </c>
      <c r="AW30" s="451">
        <v>1</v>
      </c>
      <c r="AX30" s="364">
        <v>7.12</v>
      </c>
      <c r="AY30" s="364">
        <v>4</v>
      </c>
      <c r="AZ30" s="638">
        <v>1</v>
      </c>
      <c r="BA30" s="639">
        <v>1</v>
      </c>
      <c r="BB30" s="640">
        <v>7.12</v>
      </c>
      <c r="BC30" s="642">
        <v>4</v>
      </c>
      <c r="BN30" s="416"/>
      <c r="BO30" s="416"/>
      <c r="BP30" s="416"/>
      <c r="BQ30" s="416"/>
      <c r="BR30" s="645"/>
      <c r="BS30" s="645"/>
      <c r="BT30" s="273"/>
      <c r="BU30" s="273"/>
      <c r="BV30" s="273"/>
      <c r="BW30" s="273"/>
      <c r="BY30" s="1115"/>
      <c r="BZ30" s="143" t="s">
        <v>370</v>
      </c>
      <c r="CA30" s="735">
        <v>0</v>
      </c>
      <c r="CB30" s="735">
        <v>0</v>
      </c>
      <c r="CC30" s="735">
        <v>0</v>
      </c>
      <c r="CD30" s="721">
        <v>0</v>
      </c>
      <c r="CE30" s="727">
        <v>1</v>
      </c>
      <c r="CF30" s="728">
        <v>240</v>
      </c>
      <c r="CG30" s="728">
        <v>252</v>
      </c>
      <c r="CH30" s="721">
        <v>0.95238095238095233</v>
      </c>
      <c r="CI30" s="727">
        <v>1</v>
      </c>
      <c r="CJ30" s="728">
        <v>240</v>
      </c>
      <c r="CK30" s="728">
        <v>252</v>
      </c>
      <c r="CL30" s="729">
        <v>0.95238095238095233</v>
      </c>
      <c r="CM30" s="278"/>
      <c r="CN30" s="1115"/>
      <c r="CO30" s="143" t="s">
        <v>370</v>
      </c>
      <c r="CP30" s="430">
        <v>28</v>
      </c>
      <c r="CQ30" s="431">
        <v>1506</v>
      </c>
      <c r="CR30" s="431">
        <v>1101</v>
      </c>
      <c r="CS30" s="431">
        <v>1380</v>
      </c>
      <c r="CT30" s="608">
        <v>0.7310756972111554</v>
      </c>
      <c r="CU30" s="608">
        <v>0.79782608695652169</v>
      </c>
      <c r="CV30" s="429">
        <v>0.91633466135458164</v>
      </c>
      <c r="CW30" s="430">
        <v>56</v>
      </c>
      <c r="CX30" s="431">
        <v>2824.5</v>
      </c>
      <c r="CY30" s="431">
        <v>2215.5</v>
      </c>
      <c r="CZ30" s="431">
        <v>2667</v>
      </c>
      <c r="DA30" s="608">
        <v>0.78438661710037172</v>
      </c>
      <c r="DB30" s="608">
        <v>0.8307086614173228</v>
      </c>
      <c r="DC30" s="429">
        <v>0.94423791821561343</v>
      </c>
      <c r="DD30" s="435">
        <v>84</v>
      </c>
      <c r="DE30" s="436">
        <v>4330.5</v>
      </c>
      <c r="DF30" s="436">
        <v>3316.5</v>
      </c>
      <c r="DG30" s="436">
        <v>4047</v>
      </c>
      <c r="DH30" s="618">
        <v>0.7658468998960859</v>
      </c>
      <c r="DI30" s="618">
        <v>0.81949592290585616</v>
      </c>
      <c r="DJ30" s="437">
        <v>0.93453411846207135</v>
      </c>
      <c r="DK30" s="286"/>
      <c r="DL30" s="1115"/>
      <c r="DM30" s="143" t="s">
        <v>370</v>
      </c>
      <c r="DN30" s="746">
        <v>4</v>
      </c>
      <c r="DO30" s="625">
        <v>0.33333333333333331</v>
      </c>
      <c r="DP30" s="746">
        <v>7</v>
      </c>
      <c r="DQ30" s="747">
        <v>0.58333333333333337</v>
      </c>
      <c r="DR30" s="746">
        <v>1</v>
      </c>
      <c r="DS30" s="747">
        <v>8.3333333333333329E-2</v>
      </c>
      <c r="DT30" s="746">
        <v>0</v>
      </c>
      <c r="DU30" s="747">
        <v>0</v>
      </c>
      <c r="DV30" s="748">
        <v>12</v>
      </c>
      <c r="DW30" s="749">
        <v>1</v>
      </c>
      <c r="DX30" s="746">
        <v>5</v>
      </c>
      <c r="DY30" s="625">
        <v>0.18518518518518517</v>
      </c>
      <c r="DZ30" s="757">
        <v>20</v>
      </c>
      <c r="EA30" s="747">
        <v>0.7407407407407407</v>
      </c>
      <c r="EB30" s="746">
        <v>2</v>
      </c>
      <c r="EC30" s="747">
        <v>7.407407407407407E-2</v>
      </c>
      <c r="ED30" s="746">
        <v>0</v>
      </c>
      <c r="EE30" s="747">
        <v>0</v>
      </c>
      <c r="EF30" s="748">
        <v>27</v>
      </c>
      <c r="EG30" s="749">
        <v>1</v>
      </c>
      <c r="EH30" s="750">
        <v>9</v>
      </c>
      <c r="EI30" s="761">
        <v>0.23076923076923078</v>
      </c>
      <c r="EJ30" s="750">
        <v>3</v>
      </c>
      <c r="EK30" s="744">
        <v>7.6923076923076927E-2</v>
      </c>
      <c r="EL30" s="750">
        <v>27</v>
      </c>
      <c r="EM30" s="744">
        <v>0.69230769230769229</v>
      </c>
      <c r="EN30" s="750">
        <v>0</v>
      </c>
      <c r="EO30" s="744">
        <v>0</v>
      </c>
      <c r="EP30" s="751">
        <v>39</v>
      </c>
      <c r="EQ30" s="752">
        <v>1</v>
      </c>
      <c r="ES30" s="1119" t="s">
        <v>363</v>
      </c>
      <c r="ET30" s="767" t="s">
        <v>369</v>
      </c>
      <c r="EU30" s="380">
        <v>1.8518518518518517E-2</v>
      </c>
      <c r="EV30" s="380">
        <v>0.22222222222222221</v>
      </c>
      <c r="EW30" s="380">
        <v>0.18518518518518517</v>
      </c>
      <c r="EX30" s="380">
        <v>0.33333333333333331</v>
      </c>
      <c r="EY30" s="380">
        <v>0.22222222222222221</v>
      </c>
      <c r="EZ30" s="776">
        <v>1.8518518518518517E-2</v>
      </c>
      <c r="FA30" s="777">
        <v>1</v>
      </c>
      <c r="FC30" s="1081" t="s">
        <v>363</v>
      </c>
      <c r="FD30" s="175" t="s">
        <v>369</v>
      </c>
      <c r="FE30" s="450">
        <v>41</v>
      </c>
      <c r="FF30" s="450">
        <v>13</v>
      </c>
      <c r="FG30" s="450">
        <v>0</v>
      </c>
      <c r="FH30" s="450">
        <v>54</v>
      </c>
      <c r="FI30" s="451">
        <f t="shared" ref="FI30:FI35" si="12">FF30/FH30</f>
        <v>0.24074074074074073</v>
      </c>
      <c r="FK30" s="1101"/>
      <c r="FL30" s="1099"/>
      <c r="FM30" s="1117"/>
      <c r="FN30" s="822" t="s">
        <v>569</v>
      </c>
      <c r="FO30" s="912" t="s">
        <v>5</v>
      </c>
      <c r="FP30" s="790">
        <v>3.4615384615384617</v>
      </c>
      <c r="FQ30" s="925">
        <v>3.4615384615384617</v>
      </c>
      <c r="FR30" s="925">
        <v>3.13953488372093</v>
      </c>
    </row>
    <row r="31" spans="1:174" ht="12.75" customHeight="1" thickBot="1">
      <c r="A31" s="1115"/>
      <c r="B31" s="106" t="s">
        <v>371</v>
      </c>
      <c r="C31" s="1041">
        <v>3110</v>
      </c>
      <c r="D31" s="1041">
        <v>3075</v>
      </c>
      <c r="E31" s="1041">
        <v>35</v>
      </c>
      <c r="F31" s="1041">
        <v>0</v>
      </c>
      <c r="G31" s="1041">
        <v>0</v>
      </c>
      <c r="H31" s="911">
        <v>45.072463768115945</v>
      </c>
      <c r="I31" s="1042">
        <v>51.833333333333336</v>
      </c>
      <c r="J31" s="334"/>
      <c r="K31" s="334"/>
      <c r="L31" s="334"/>
      <c r="M31" s="334"/>
      <c r="O31" s="1129"/>
      <c r="P31" s="106" t="s">
        <v>372</v>
      </c>
      <c r="Q31" s="401">
        <v>36.75</v>
      </c>
      <c r="R31" s="401">
        <v>2.7</v>
      </c>
      <c r="S31" s="629">
        <f t="shared" si="11"/>
        <v>13.611111111111111</v>
      </c>
      <c r="AA31" s="332"/>
      <c r="AP31" s="1115"/>
      <c r="AQ31" s="106" t="s">
        <v>359</v>
      </c>
      <c r="AR31" s="590">
        <v>9</v>
      </c>
      <c r="AS31" s="451">
        <v>0.6</v>
      </c>
      <c r="AT31" s="648">
        <v>8.6255555555555556</v>
      </c>
      <c r="AU31" s="648">
        <v>2</v>
      </c>
      <c r="AV31" s="649">
        <v>6</v>
      </c>
      <c r="AW31" s="451">
        <v>0.4</v>
      </c>
      <c r="AX31" s="364">
        <v>8.1416666666666675</v>
      </c>
      <c r="AY31" s="364">
        <v>2</v>
      </c>
      <c r="AZ31" s="638">
        <v>15</v>
      </c>
      <c r="BA31" s="639">
        <v>1</v>
      </c>
      <c r="BB31" s="640">
        <v>8.4319999999999986</v>
      </c>
      <c r="BC31" s="642">
        <v>2</v>
      </c>
      <c r="BK31" s="710" t="s">
        <v>420</v>
      </c>
      <c r="BL31" s="1114" t="s">
        <v>364</v>
      </c>
      <c r="BM31" s="106" t="s">
        <v>369</v>
      </c>
      <c r="BN31" s="414">
        <v>86</v>
      </c>
      <c r="BO31" s="414">
        <v>31</v>
      </c>
      <c r="BP31" s="414">
        <v>28</v>
      </c>
      <c r="BQ31" s="414">
        <v>27</v>
      </c>
      <c r="BR31" s="644">
        <v>0.31395348837209303</v>
      </c>
      <c r="BS31" s="644">
        <v>0.32558139534883723</v>
      </c>
      <c r="BT31" s="273"/>
      <c r="BU31" s="273"/>
      <c r="BV31" s="273"/>
      <c r="BW31" s="273"/>
      <c r="BY31" s="1115"/>
      <c r="BZ31" s="106" t="s">
        <v>359</v>
      </c>
      <c r="CA31" s="435">
        <v>9</v>
      </c>
      <c r="CB31" s="436">
        <v>810</v>
      </c>
      <c r="CC31" s="436">
        <v>810</v>
      </c>
      <c r="CD31" s="721">
        <v>1</v>
      </c>
      <c r="CE31" s="727">
        <v>6</v>
      </c>
      <c r="CF31" s="728">
        <v>540</v>
      </c>
      <c r="CG31" s="728">
        <v>540</v>
      </c>
      <c r="CH31" s="721">
        <v>1</v>
      </c>
      <c r="CI31" s="727">
        <v>15</v>
      </c>
      <c r="CJ31" s="728">
        <v>1350</v>
      </c>
      <c r="CK31" s="728">
        <v>1350</v>
      </c>
      <c r="CL31" s="729">
        <v>1</v>
      </c>
      <c r="CM31" s="278"/>
      <c r="CN31" s="1115"/>
      <c r="CO31" s="106" t="s">
        <v>359</v>
      </c>
      <c r="CP31" s="430">
        <v>16</v>
      </c>
      <c r="CQ31" s="431">
        <v>695</v>
      </c>
      <c r="CR31" s="431">
        <v>695</v>
      </c>
      <c r="CS31" s="431">
        <v>695</v>
      </c>
      <c r="CT31" s="609">
        <v>1</v>
      </c>
      <c r="CU31" s="609">
        <v>1</v>
      </c>
      <c r="CV31" s="429">
        <v>1</v>
      </c>
      <c r="CW31" s="430">
        <v>29</v>
      </c>
      <c r="CX31" s="431">
        <v>1400</v>
      </c>
      <c r="CY31" s="431">
        <v>1340</v>
      </c>
      <c r="CZ31" s="431">
        <v>1340</v>
      </c>
      <c r="DA31" s="609">
        <v>0.95714285714285718</v>
      </c>
      <c r="DB31" s="609">
        <v>1</v>
      </c>
      <c r="DC31" s="429">
        <v>0.95714285714285718</v>
      </c>
      <c r="DD31" s="414">
        <v>45</v>
      </c>
      <c r="DE31" s="420">
        <v>2095</v>
      </c>
      <c r="DF31" s="420">
        <v>2035</v>
      </c>
      <c r="DG31" s="420">
        <v>2035</v>
      </c>
      <c r="DH31" s="619">
        <v>0.97136038186157514</v>
      </c>
      <c r="DI31" s="619">
        <v>1</v>
      </c>
      <c r="DJ31" s="413">
        <v>0.97136038186157514</v>
      </c>
      <c r="DK31" s="286"/>
      <c r="DL31" s="1115"/>
      <c r="DM31" s="106" t="s">
        <v>359</v>
      </c>
      <c r="DN31" s="746">
        <v>0</v>
      </c>
      <c r="DO31" s="626">
        <v>0</v>
      </c>
      <c r="DP31" s="746">
        <v>7</v>
      </c>
      <c r="DQ31" s="747">
        <v>1</v>
      </c>
      <c r="DR31" s="746">
        <v>0</v>
      </c>
      <c r="DS31" s="747">
        <v>0</v>
      </c>
      <c r="DT31" s="746">
        <v>0</v>
      </c>
      <c r="DU31" s="747">
        <v>0</v>
      </c>
      <c r="DV31" s="748">
        <v>7</v>
      </c>
      <c r="DW31" s="749">
        <v>1</v>
      </c>
      <c r="DX31" s="746">
        <v>4</v>
      </c>
      <c r="DY31" s="625">
        <v>0.2</v>
      </c>
      <c r="DZ31" s="757">
        <v>16</v>
      </c>
      <c r="EA31" s="747">
        <v>0.8</v>
      </c>
      <c r="EB31" s="746">
        <v>0</v>
      </c>
      <c r="EC31" s="747">
        <v>0</v>
      </c>
      <c r="ED31" s="746">
        <v>0</v>
      </c>
      <c r="EE31" s="747">
        <v>0</v>
      </c>
      <c r="EF31" s="748">
        <v>20</v>
      </c>
      <c r="EG31" s="749">
        <v>1</v>
      </c>
      <c r="EH31" s="750">
        <v>4</v>
      </c>
      <c r="EI31" s="761">
        <v>0.14814814814814814</v>
      </c>
      <c r="EJ31" s="750">
        <v>0</v>
      </c>
      <c r="EK31" s="744">
        <v>0</v>
      </c>
      <c r="EL31" s="750">
        <v>23</v>
      </c>
      <c r="EM31" s="744">
        <v>0.85185185185185186</v>
      </c>
      <c r="EN31" s="750">
        <v>0</v>
      </c>
      <c r="EO31" s="744">
        <v>0</v>
      </c>
      <c r="EP31" s="751">
        <v>27</v>
      </c>
      <c r="EQ31" s="752">
        <v>1</v>
      </c>
      <c r="ES31" s="1120"/>
      <c r="ET31" s="767" t="s">
        <v>370</v>
      </c>
      <c r="EU31" s="380">
        <v>0</v>
      </c>
      <c r="EV31" s="380">
        <v>0</v>
      </c>
      <c r="EW31" s="380">
        <v>1</v>
      </c>
      <c r="EX31" s="380">
        <v>0</v>
      </c>
      <c r="EY31" s="380">
        <v>0</v>
      </c>
      <c r="EZ31" s="776">
        <v>0</v>
      </c>
      <c r="FA31" s="777">
        <v>1</v>
      </c>
      <c r="FC31" s="1082"/>
      <c r="FD31" s="175" t="s">
        <v>370</v>
      </c>
      <c r="FE31" s="450">
        <v>1</v>
      </c>
      <c r="FF31" s="450">
        <v>0</v>
      </c>
      <c r="FG31" s="450">
        <v>0</v>
      </c>
      <c r="FH31" s="450">
        <v>1</v>
      </c>
      <c r="FI31" s="451">
        <f t="shared" si="12"/>
        <v>0</v>
      </c>
      <c r="FK31" s="1101"/>
      <c r="FL31" s="1099"/>
      <c r="FM31" s="1117"/>
      <c r="FN31" s="822" t="s">
        <v>570</v>
      </c>
      <c r="FO31" s="912" t="s">
        <v>5</v>
      </c>
      <c r="FP31" s="790">
        <v>4.3076923076923075</v>
      </c>
      <c r="FQ31" s="926">
        <v>4.3076923076923075</v>
      </c>
      <c r="FR31" s="926">
        <v>3.8157894736842106</v>
      </c>
    </row>
    <row r="32" spans="1:174" ht="12.75" customHeight="1" thickBot="1">
      <c r="A32" s="1116"/>
      <c r="B32" s="106" t="s">
        <v>372</v>
      </c>
      <c r="C32" s="1041">
        <v>2290</v>
      </c>
      <c r="D32" s="1041">
        <v>2216</v>
      </c>
      <c r="E32" s="1041">
        <v>74</v>
      </c>
      <c r="F32" s="1041">
        <v>0</v>
      </c>
      <c r="G32" s="1041">
        <v>0</v>
      </c>
      <c r="H32" s="911">
        <v>37.540983606557376</v>
      </c>
      <c r="I32" s="1042">
        <v>38.166666666666664</v>
      </c>
      <c r="J32" s="334"/>
      <c r="K32" s="334"/>
      <c r="L32" s="334"/>
      <c r="M32" s="334"/>
      <c r="AA32" s="332"/>
      <c r="AP32" s="1115"/>
      <c r="AQ32" s="106" t="s">
        <v>373</v>
      </c>
      <c r="AR32" s="590">
        <v>8</v>
      </c>
      <c r="AS32" s="451">
        <v>0.47058823529411764</v>
      </c>
      <c r="AT32" s="648">
        <v>8.58</v>
      </c>
      <c r="AU32" s="648">
        <v>1.75</v>
      </c>
      <c r="AV32" s="649">
        <v>9</v>
      </c>
      <c r="AW32" s="451">
        <v>0.52941176470588236</v>
      </c>
      <c r="AX32" s="364">
        <v>8.3066666666666666</v>
      </c>
      <c r="AY32" s="364">
        <v>1.3333333333333333</v>
      </c>
      <c r="AZ32" s="638">
        <v>17</v>
      </c>
      <c r="BA32" s="639">
        <v>1</v>
      </c>
      <c r="BB32" s="640">
        <v>8.4352941176470591</v>
      </c>
      <c r="BC32" s="641">
        <v>1.5294117647058822</v>
      </c>
      <c r="BK32" s="710" t="s">
        <v>420</v>
      </c>
      <c r="BL32" s="1115"/>
      <c r="BM32" s="106" t="s">
        <v>370</v>
      </c>
      <c r="BN32" s="414">
        <v>6</v>
      </c>
      <c r="BO32" s="414"/>
      <c r="BP32" s="414">
        <v>2</v>
      </c>
      <c r="BQ32" s="414">
        <v>4</v>
      </c>
      <c r="BR32" s="644">
        <v>0.66666666666666663</v>
      </c>
      <c r="BS32" s="644">
        <v>0.33333333333333331</v>
      </c>
      <c r="BT32" s="275"/>
      <c r="BU32" s="275"/>
      <c r="BV32" s="275"/>
      <c r="BW32" s="275"/>
      <c r="BY32" s="1115"/>
      <c r="BZ32" s="106" t="s">
        <v>373</v>
      </c>
      <c r="CA32" s="435">
        <v>8</v>
      </c>
      <c r="CB32" s="436">
        <v>480</v>
      </c>
      <c r="CC32" s="436">
        <v>480</v>
      </c>
      <c r="CD32" s="721">
        <v>1</v>
      </c>
      <c r="CE32" s="727">
        <v>9</v>
      </c>
      <c r="CF32" s="728">
        <v>540</v>
      </c>
      <c r="CG32" s="728">
        <v>540</v>
      </c>
      <c r="CH32" s="721">
        <v>1</v>
      </c>
      <c r="CI32" s="727">
        <v>17</v>
      </c>
      <c r="CJ32" s="728">
        <v>1020</v>
      </c>
      <c r="CK32" s="728">
        <v>1020</v>
      </c>
      <c r="CL32" s="729">
        <v>1</v>
      </c>
      <c r="CM32" s="278"/>
      <c r="CN32" s="1115"/>
      <c r="CO32" s="106" t="s">
        <v>373</v>
      </c>
      <c r="CP32" s="430">
        <v>8</v>
      </c>
      <c r="CQ32" s="431">
        <v>210</v>
      </c>
      <c r="CR32" s="431">
        <v>210</v>
      </c>
      <c r="CS32" s="431">
        <v>210</v>
      </c>
      <c r="CT32" s="609">
        <v>1</v>
      </c>
      <c r="CU32" s="609">
        <v>1</v>
      </c>
      <c r="CV32" s="429">
        <v>1</v>
      </c>
      <c r="CW32" s="430">
        <v>12</v>
      </c>
      <c r="CX32" s="431">
        <v>540</v>
      </c>
      <c r="CY32" s="431">
        <v>534</v>
      </c>
      <c r="CZ32" s="431">
        <v>540</v>
      </c>
      <c r="DA32" s="609">
        <v>0.98888888888888893</v>
      </c>
      <c r="DB32" s="609">
        <v>0.98888888888888893</v>
      </c>
      <c r="DC32" s="429">
        <v>1</v>
      </c>
      <c r="DD32" s="414">
        <v>20</v>
      </c>
      <c r="DE32" s="420">
        <v>750</v>
      </c>
      <c r="DF32" s="420">
        <v>744</v>
      </c>
      <c r="DG32" s="420">
        <v>750</v>
      </c>
      <c r="DH32" s="619">
        <v>0.99199999999999999</v>
      </c>
      <c r="DI32" s="619">
        <v>0.99199999999999999</v>
      </c>
      <c r="DJ32" s="413">
        <v>1</v>
      </c>
      <c r="DK32" s="285"/>
      <c r="DL32" s="1115"/>
      <c r="DM32" s="106" t="s">
        <v>373</v>
      </c>
      <c r="DN32" s="746">
        <v>0</v>
      </c>
      <c r="DO32" s="626">
        <v>0</v>
      </c>
      <c r="DP32" s="746">
        <v>0</v>
      </c>
      <c r="DQ32" s="747">
        <v>0</v>
      </c>
      <c r="DR32" s="746">
        <v>0</v>
      </c>
      <c r="DS32" s="747">
        <v>0</v>
      </c>
      <c r="DT32" s="746">
        <v>2</v>
      </c>
      <c r="DU32" s="747">
        <v>1</v>
      </c>
      <c r="DV32" s="748">
        <v>2</v>
      </c>
      <c r="DW32" s="749">
        <v>1</v>
      </c>
      <c r="DX32" s="746">
        <v>0</v>
      </c>
      <c r="DY32" s="626">
        <v>0</v>
      </c>
      <c r="DZ32" s="757">
        <v>2</v>
      </c>
      <c r="EA32" s="747">
        <v>0.22222222222222221</v>
      </c>
      <c r="EB32" s="746">
        <v>1</v>
      </c>
      <c r="EC32" s="747">
        <v>0.1111111111111111</v>
      </c>
      <c r="ED32" s="746">
        <v>6</v>
      </c>
      <c r="EE32" s="747">
        <v>0.66666666666666663</v>
      </c>
      <c r="EF32" s="748">
        <v>9</v>
      </c>
      <c r="EG32" s="749">
        <v>1</v>
      </c>
      <c r="EH32" s="750">
        <v>0</v>
      </c>
      <c r="EI32" s="762">
        <v>0</v>
      </c>
      <c r="EJ32" s="750">
        <v>1</v>
      </c>
      <c r="EK32" s="744">
        <v>9.0909090909090912E-2</v>
      </c>
      <c r="EL32" s="750">
        <v>2</v>
      </c>
      <c r="EM32" s="744">
        <v>0.18181818181818182</v>
      </c>
      <c r="EN32" s="750">
        <v>8</v>
      </c>
      <c r="EO32" s="744">
        <v>0.72727272727272729</v>
      </c>
      <c r="EP32" s="751">
        <v>11</v>
      </c>
      <c r="EQ32" s="752">
        <v>1</v>
      </c>
      <c r="ES32" s="1120"/>
      <c r="ET32" s="767" t="s">
        <v>359</v>
      </c>
      <c r="EU32" s="380">
        <v>0</v>
      </c>
      <c r="EV32" s="380">
        <v>0</v>
      </c>
      <c r="EW32" s="380">
        <v>0.125</v>
      </c>
      <c r="EX32" s="380">
        <v>0.25</v>
      </c>
      <c r="EY32" s="380">
        <v>0.5625</v>
      </c>
      <c r="EZ32" s="776">
        <v>6.25E-2</v>
      </c>
      <c r="FA32" s="777">
        <v>1</v>
      </c>
      <c r="FC32" s="1082"/>
      <c r="FD32" s="175" t="s">
        <v>359</v>
      </c>
      <c r="FE32" s="450">
        <v>15</v>
      </c>
      <c r="FF32" s="450">
        <v>0</v>
      </c>
      <c r="FG32" s="450">
        <v>1</v>
      </c>
      <c r="FH32" s="450">
        <v>16</v>
      </c>
      <c r="FI32" s="451">
        <f t="shared" si="12"/>
        <v>0</v>
      </c>
      <c r="FK32" s="1101"/>
      <c r="FL32" s="1099"/>
      <c r="FM32" s="1117"/>
      <c r="FN32" s="822" t="s">
        <v>571</v>
      </c>
      <c r="FO32" s="912" t="s">
        <v>5</v>
      </c>
      <c r="FP32" s="790">
        <v>3.9512195121951219</v>
      </c>
      <c r="FQ32" s="926">
        <v>3.9512195121951219</v>
      </c>
      <c r="FR32" s="926">
        <v>3.53125</v>
      </c>
    </row>
    <row r="33" spans="1:174" ht="12.75" customHeight="1" thickBot="1">
      <c r="J33" s="334"/>
      <c r="K33" s="334"/>
      <c r="L33" s="334"/>
      <c r="M33" s="334"/>
      <c r="O33" s="1127" t="s">
        <v>365</v>
      </c>
      <c r="P33" s="106" t="s">
        <v>369</v>
      </c>
      <c r="Q33" s="401">
        <v>486.07499999999999</v>
      </c>
      <c r="R33" s="401">
        <v>58.650645011907095</v>
      </c>
      <c r="S33" s="630">
        <f>Q33/R33</f>
        <v>8.2876326407206324</v>
      </c>
      <c r="AA33" s="332"/>
      <c r="AP33" s="1115"/>
      <c r="AQ33" s="106" t="s">
        <v>371</v>
      </c>
      <c r="AR33" s="590">
        <v>8</v>
      </c>
      <c r="AS33" s="451">
        <v>0.42105263157894735</v>
      </c>
      <c r="AT33" s="648">
        <v>8.5637499999999989</v>
      </c>
      <c r="AU33" s="648">
        <v>2</v>
      </c>
      <c r="AV33" s="649">
        <v>11</v>
      </c>
      <c r="AW33" s="451">
        <v>0.57894736842105265</v>
      </c>
      <c r="AX33" s="364">
        <v>8.1027272727272717</v>
      </c>
      <c r="AY33" s="364">
        <v>2</v>
      </c>
      <c r="AZ33" s="638">
        <v>19</v>
      </c>
      <c r="BA33" s="639">
        <v>1</v>
      </c>
      <c r="BB33" s="640">
        <v>8.296842105263158</v>
      </c>
      <c r="BC33" s="642">
        <v>2</v>
      </c>
      <c r="BK33" s="710" t="s">
        <v>366</v>
      </c>
      <c r="BL33" s="1115"/>
      <c r="BM33" s="106" t="s">
        <v>359</v>
      </c>
      <c r="BN33" s="414">
        <v>28</v>
      </c>
      <c r="BO33" s="414">
        <v>3</v>
      </c>
      <c r="BP33" s="414">
        <v>23</v>
      </c>
      <c r="BQ33" s="414">
        <v>2</v>
      </c>
      <c r="BR33" s="643">
        <v>7.1428571428571425E-2</v>
      </c>
      <c r="BS33" s="643">
        <v>0.8214285714285714</v>
      </c>
      <c r="BT33" s="165"/>
      <c r="BU33" s="165"/>
      <c r="BV33" s="165"/>
      <c r="BW33" s="165"/>
      <c r="BY33" s="1115"/>
      <c r="BZ33" s="106" t="s">
        <v>371</v>
      </c>
      <c r="CA33" s="435">
        <v>8</v>
      </c>
      <c r="CB33" s="436">
        <v>720</v>
      </c>
      <c r="CC33" s="436">
        <v>720</v>
      </c>
      <c r="CD33" s="721">
        <v>1</v>
      </c>
      <c r="CE33" s="727">
        <v>11</v>
      </c>
      <c r="CF33" s="728">
        <v>990</v>
      </c>
      <c r="CG33" s="728">
        <v>995</v>
      </c>
      <c r="CH33" s="721">
        <v>0.99497487437185927</v>
      </c>
      <c r="CI33" s="727">
        <v>19</v>
      </c>
      <c r="CJ33" s="728">
        <v>1710</v>
      </c>
      <c r="CK33" s="728">
        <v>1715</v>
      </c>
      <c r="CL33" s="729">
        <v>0.99708454810495628</v>
      </c>
      <c r="CM33" s="278"/>
      <c r="CN33" s="1115"/>
      <c r="CO33" s="106" t="s">
        <v>371</v>
      </c>
      <c r="CP33" s="430">
        <v>27</v>
      </c>
      <c r="CQ33" s="431">
        <v>1260</v>
      </c>
      <c r="CR33" s="431">
        <v>1220</v>
      </c>
      <c r="CS33" s="431">
        <v>1230</v>
      </c>
      <c r="CT33" s="609">
        <v>0.96825396825396826</v>
      </c>
      <c r="CU33" s="609">
        <v>0.99186991869918695</v>
      </c>
      <c r="CV33" s="429">
        <v>0.97619047619047616</v>
      </c>
      <c r="CW33" s="430">
        <v>42</v>
      </c>
      <c r="CX33" s="431">
        <v>1850</v>
      </c>
      <c r="CY33" s="431">
        <v>1715</v>
      </c>
      <c r="CZ33" s="431">
        <v>1775</v>
      </c>
      <c r="DA33" s="609">
        <v>0.927027027027027</v>
      </c>
      <c r="DB33" s="609">
        <v>0.96619718309859159</v>
      </c>
      <c r="DC33" s="429">
        <v>0.95945945945945943</v>
      </c>
      <c r="DD33" s="414">
        <v>69</v>
      </c>
      <c r="DE33" s="420">
        <v>3110</v>
      </c>
      <c r="DF33" s="420">
        <v>2935</v>
      </c>
      <c r="DG33" s="420">
        <v>3005</v>
      </c>
      <c r="DH33" s="619">
        <v>0.9437299035369775</v>
      </c>
      <c r="DI33" s="619">
        <v>0.97670549084858571</v>
      </c>
      <c r="DJ33" s="413">
        <v>0.9662379421221865</v>
      </c>
      <c r="DK33" s="285"/>
      <c r="DL33" s="1115"/>
      <c r="DM33" s="106" t="s">
        <v>371</v>
      </c>
      <c r="DN33" s="746">
        <v>1</v>
      </c>
      <c r="DO33" s="626">
        <v>6.25E-2</v>
      </c>
      <c r="DP33" s="746">
        <v>15</v>
      </c>
      <c r="DQ33" s="747">
        <v>0.9375</v>
      </c>
      <c r="DR33" s="746">
        <v>0</v>
      </c>
      <c r="DS33" s="747">
        <v>0</v>
      </c>
      <c r="DT33" s="746">
        <v>0</v>
      </c>
      <c r="DU33" s="747">
        <v>0</v>
      </c>
      <c r="DV33" s="748">
        <v>16</v>
      </c>
      <c r="DW33" s="749">
        <v>1</v>
      </c>
      <c r="DX33" s="746">
        <v>5</v>
      </c>
      <c r="DY33" s="625">
        <v>0.20833333333333334</v>
      </c>
      <c r="DZ33" s="757">
        <v>19</v>
      </c>
      <c r="EA33" s="747">
        <v>0.79166666666666663</v>
      </c>
      <c r="EB33" s="746">
        <v>0</v>
      </c>
      <c r="EC33" s="747">
        <v>0</v>
      </c>
      <c r="ED33" s="746">
        <v>0</v>
      </c>
      <c r="EE33" s="747">
        <v>0</v>
      </c>
      <c r="EF33" s="748">
        <v>24</v>
      </c>
      <c r="EG33" s="749">
        <v>1</v>
      </c>
      <c r="EH33" s="750">
        <v>6</v>
      </c>
      <c r="EI33" s="761">
        <v>0.15</v>
      </c>
      <c r="EJ33" s="750">
        <v>0</v>
      </c>
      <c r="EK33" s="744">
        <v>0</v>
      </c>
      <c r="EL33" s="750">
        <v>34</v>
      </c>
      <c r="EM33" s="744">
        <v>0.85</v>
      </c>
      <c r="EN33" s="750">
        <v>0</v>
      </c>
      <c r="EO33" s="744">
        <v>0</v>
      </c>
      <c r="EP33" s="751">
        <v>40</v>
      </c>
      <c r="EQ33" s="752">
        <v>1</v>
      </c>
      <c r="ES33" s="1120"/>
      <c r="ET33" s="767" t="s">
        <v>373</v>
      </c>
      <c r="EU33" s="380">
        <v>0</v>
      </c>
      <c r="EV33" s="380">
        <v>5.8823529411764705E-2</v>
      </c>
      <c r="EW33" s="380">
        <v>0.11764705882352941</v>
      </c>
      <c r="EX33" s="380">
        <v>0.29411764705882354</v>
      </c>
      <c r="EY33" s="380">
        <v>0.41176470588235292</v>
      </c>
      <c r="EZ33" s="776">
        <v>0.11764705882352941</v>
      </c>
      <c r="FA33" s="777">
        <v>1</v>
      </c>
      <c r="FC33" s="1082"/>
      <c r="FD33" s="175" t="s">
        <v>373</v>
      </c>
      <c r="FE33" s="450">
        <v>16</v>
      </c>
      <c r="FF33" s="450">
        <v>1</v>
      </c>
      <c r="FG33" s="450">
        <v>0</v>
      </c>
      <c r="FH33" s="450">
        <v>17</v>
      </c>
      <c r="FI33" s="451">
        <f t="shared" si="12"/>
        <v>5.8823529411764705E-2</v>
      </c>
      <c r="FK33" s="1101"/>
      <c r="FL33" s="1099"/>
      <c r="FM33" s="1117"/>
      <c r="FN33" s="822" t="s">
        <v>572</v>
      </c>
      <c r="FO33" s="790">
        <v>2.3846153846153846</v>
      </c>
      <c r="FP33" s="790">
        <v>3.0833333333333335</v>
      </c>
      <c r="FQ33" s="925">
        <v>2.8378378378378377</v>
      </c>
      <c r="FR33" s="925">
        <v>2.4444444444444446</v>
      </c>
    </row>
    <row r="34" spans="1:174" ht="12.75" customHeight="1" thickBot="1">
      <c r="A34" s="1114" t="s">
        <v>364</v>
      </c>
      <c r="B34" s="106" t="s">
        <v>369</v>
      </c>
      <c r="C34" s="742">
        <v>27846</v>
      </c>
      <c r="D34" s="742">
        <v>24502.5</v>
      </c>
      <c r="E34" s="742">
        <v>2982</v>
      </c>
      <c r="F34" s="742">
        <v>315</v>
      </c>
      <c r="G34" s="742">
        <v>46.5</v>
      </c>
      <c r="H34" s="1043">
        <v>46.721476510067113</v>
      </c>
      <c r="I34" s="1044">
        <v>464.1</v>
      </c>
      <c r="J34" s="334"/>
      <c r="K34" s="334"/>
      <c r="L34" s="334"/>
      <c r="M34" s="334"/>
      <c r="O34" s="1128"/>
      <c r="P34" s="106" t="s">
        <v>370</v>
      </c>
      <c r="Q34" s="401">
        <v>25.675000000000001</v>
      </c>
      <c r="R34" s="401">
        <v>8.8370833333333305</v>
      </c>
      <c r="S34" s="630">
        <f>Q34/R34</f>
        <v>2.9053703616389277</v>
      </c>
      <c r="AA34" s="332"/>
      <c r="AP34" s="1116"/>
      <c r="AQ34" s="106" t="s">
        <v>372</v>
      </c>
      <c r="AR34" s="590">
        <v>11</v>
      </c>
      <c r="AS34" s="451">
        <v>0.47826086956521741</v>
      </c>
      <c r="AT34" s="648">
        <v>8.0254545454545454</v>
      </c>
      <c r="AU34" s="648">
        <v>2.4545454545454546</v>
      </c>
      <c r="AV34" s="649">
        <v>12</v>
      </c>
      <c r="AW34" s="451">
        <v>0.52173913043478259</v>
      </c>
      <c r="AX34" s="364">
        <v>7.875</v>
      </c>
      <c r="AY34" s="364">
        <v>2.3333333333333335</v>
      </c>
      <c r="AZ34" s="638">
        <v>23</v>
      </c>
      <c r="BA34" s="639">
        <v>1</v>
      </c>
      <c r="BB34" s="640">
        <v>7.9469565217391303</v>
      </c>
      <c r="BC34" s="641">
        <v>2.3913043478260869</v>
      </c>
      <c r="BK34" s="710" t="s">
        <v>366</v>
      </c>
      <c r="BL34" s="1115"/>
      <c r="BM34" s="106" t="s">
        <v>371</v>
      </c>
      <c r="BN34" s="414">
        <v>25</v>
      </c>
      <c r="BO34" s="414"/>
      <c r="BP34" s="414">
        <v>22</v>
      </c>
      <c r="BQ34" s="414">
        <v>3</v>
      </c>
      <c r="BR34" s="643">
        <v>0.12</v>
      </c>
      <c r="BS34" s="643">
        <v>0.88</v>
      </c>
      <c r="BT34" s="273"/>
      <c r="BU34" s="273"/>
      <c r="BV34" s="273"/>
      <c r="BW34" s="273"/>
      <c r="BY34" s="1116"/>
      <c r="BZ34" s="106" t="s">
        <v>372</v>
      </c>
      <c r="CA34" s="435">
        <v>11</v>
      </c>
      <c r="CB34" s="436">
        <v>990</v>
      </c>
      <c r="CC34" s="436">
        <v>1011</v>
      </c>
      <c r="CD34" s="721">
        <v>0.97922848664688422</v>
      </c>
      <c r="CE34" s="727">
        <v>12</v>
      </c>
      <c r="CF34" s="728">
        <v>1080</v>
      </c>
      <c r="CG34" s="728">
        <v>1089</v>
      </c>
      <c r="CH34" s="721">
        <v>0.99173553719008267</v>
      </c>
      <c r="CI34" s="727">
        <v>23</v>
      </c>
      <c r="CJ34" s="728">
        <v>2070</v>
      </c>
      <c r="CK34" s="728">
        <v>2100</v>
      </c>
      <c r="CL34" s="729">
        <v>0.98571428571428577</v>
      </c>
      <c r="CM34" s="278"/>
      <c r="CN34" s="1116"/>
      <c r="CO34" s="106" t="s">
        <v>372</v>
      </c>
      <c r="CP34" s="430">
        <v>32</v>
      </c>
      <c r="CQ34" s="431">
        <v>1253</v>
      </c>
      <c r="CR34" s="431">
        <v>1172</v>
      </c>
      <c r="CS34" s="431">
        <v>1218</v>
      </c>
      <c r="CT34" s="609">
        <v>0.93535514764565042</v>
      </c>
      <c r="CU34" s="609">
        <v>0.9622331691297209</v>
      </c>
      <c r="CV34" s="429">
        <v>0.97206703910614523</v>
      </c>
      <c r="CW34" s="430">
        <v>29</v>
      </c>
      <c r="CX34" s="431">
        <v>1037</v>
      </c>
      <c r="CY34" s="431">
        <v>951</v>
      </c>
      <c r="CZ34" s="431">
        <v>970</v>
      </c>
      <c r="DA34" s="609">
        <v>0.91706846673095466</v>
      </c>
      <c r="DB34" s="609">
        <v>0.98041237113402058</v>
      </c>
      <c r="DC34" s="429">
        <v>0.93539054966248791</v>
      </c>
      <c r="DD34" s="414">
        <v>61</v>
      </c>
      <c r="DE34" s="420">
        <v>2290</v>
      </c>
      <c r="DF34" s="420">
        <v>2123</v>
      </c>
      <c r="DG34" s="420">
        <v>2188</v>
      </c>
      <c r="DH34" s="619">
        <v>0.9270742358078603</v>
      </c>
      <c r="DI34" s="619">
        <v>0.97029250457038396</v>
      </c>
      <c r="DJ34" s="413">
        <v>0.95545851528384285</v>
      </c>
      <c r="DL34" s="1116"/>
      <c r="DM34" s="106" t="s">
        <v>422</v>
      </c>
      <c r="DN34" s="746">
        <v>5</v>
      </c>
      <c r="DO34" s="625">
        <v>0.29411764705882354</v>
      </c>
      <c r="DP34" s="746">
        <v>12</v>
      </c>
      <c r="DQ34" s="747">
        <v>0.70588235294117652</v>
      </c>
      <c r="DR34" s="746">
        <v>0</v>
      </c>
      <c r="DS34" s="747">
        <v>0</v>
      </c>
      <c r="DT34" s="746">
        <v>0</v>
      </c>
      <c r="DU34" s="747">
        <v>0</v>
      </c>
      <c r="DV34" s="748">
        <v>17</v>
      </c>
      <c r="DW34" s="749">
        <v>1</v>
      </c>
      <c r="DX34" s="746">
        <v>4</v>
      </c>
      <c r="DY34" s="625">
        <v>0.33333333333333331</v>
      </c>
      <c r="DZ34" s="757">
        <v>8</v>
      </c>
      <c r="EA34" s="747">
        <v>0.66666666666666663</v>
      </c>
      <c r="EB34" s="746">
        <v>0</v>
      </c>
      <c r="EC34" s="747">
        <v>0</v>
      </c>
      <c r="ED34" s="746">
        <v>0</v>
      </c>
      <c r="EE34" s="747">
        <v>0</v>
      </c>
      <c r="EF34" s="748">
        <v>12</v>
      </c>
      <c r="EG34" s="749">
        <v>1</v>
      </c>
      <c r="EH34" s="750">
        <v>9</v>
      </c>
      <c r="EI34" s="761">
        <v>0.31034482758620691</v>
      </c>
      <c r="EJ34" s="750">
        <v>0</v>
      </c>
      <c r="EK34" s="744">
        <v>0</v>
      </c>
      <c r="EL34" s="750">
        <v>20</v>
      </c>
      <c r="EM34" s="744">
        <v>0.68965517241379315</v>
      </c>
      <c r="EN34" s="750">
        <v>0</v>
      </c>
      <c r="EO34" s="744">
        <v>0</v>
      </c>
      <c r="EP34" s="751">
        <v>29</v>
      </c>
      <c r="EQ34" s="752">
        <v>1</v>
      </c>
      <c r="ES34" s="1120"/>
      <c r="ET34" s="767" t="s">
        <v>371</v>
      </c>
      <c r="EU34" s="380">
        <v>0</v>
      </c>
      <c r="EV34" s="380">
        <v>0.10526315789473684</v>
      </c>
      <c r="EW34" s="380">
        <v>5.2631578947368418E-2</v>
      </c>
      <c r="EX34" s="380">
        <v>0.36842105263157893</v>
      </c>
      <c r="EY34" s="380">
        <v>0.42105263157894735</v>
      </c>
      <c r="EZ34" s="776">
        <v>5.2631578947368418E-2</v>
      </c>
      <c r="FA34" s="777">
        <v>1</v>
      </c>
      <c r="FC34" s="1082"/>
      <c r="FD34" s="175" t="s">
        <v>371</v>
      </c>
      <c r="FE34" s="450">
        <v>19</v>
      </c>
      <c r="FF34" s="450">
        <v>0</v>
      </c>
      <c r="FG34" s="450">
        <v>0</v>
      </c>
      <c r="FH34" s="450">
        <v>19</v>
      </c>
      <c r="FI34" s="451">
        <f t="shared" si="12"/>
        <v>0</v>
      </c>
      <c r="FK34" s="1101"/>
      <c r="FL34" s="1099"/>
      <c r="FM34" s="1117"/>
      <c r="FN34" s="822" t="s">
        <v>573</v>
      </c>
      <c r="FO34" s="790">
        <v>3.9333333333333331</v>
      </c>
      <c r="FP34" s="790">
        <v>2.5</v>
      </c>
      <c r="FQ34" s="925">
        <v>3.4923076923076923</v>
      </c>
      <c r="FR34" s="925">
        <v>3.1153846153846154</v>
      </c>
    </row>
    <row r="35" spans="1:174" ht="12.75" customHeight="1" thickBot="1">
      <c r="A35" s="1115"/>
      <c r="B35" s="106" t="s">
        <v>370</v>
      </c>
      <c r="C35" s="742">
        <v>3402</v>
      </c>
      <c r="D35" s="742">
        <v>3081</v>
      </c>
      <c r="E35" s="742">
        <v>310.5</v>
      </c>
      <c r="F35" s="742">
        <v>10.5</v>
      </c>
      <c r="G35" s="742">
        <v>0</v>
      </c>
      <c r="H35" s="1043">
        <v>54</v>
      </c>
      <c r="I35" s="1044">
        <v>56.7</v>
      </c>
      <c r="J35" s="334"/>
      <c r="K35" s="334"/>
      <c r="L35" s="334"/>
      <c r="M35" s="334"/>
      <c r="O35" s="1128"/>
      <c r="P35" s="106" t="s">
        <v>359</v>
      </c>
      <c r="Q35" s="401">
        <v>37.833333333333336</v>
      </c>
      <c r="R35" s="401">
        <v>4.333333333333333</v>
      </c>
      <c r="S35" s="630">
        <f>Q35/R35</f>
        <v>8.7307692307692317</v>
      </c>
      <c r="AA35" s="333"/>
      <c r="AP35" s="383"/>
      <c r="AR35" s="161"/>
      <c r="AS35" s="336"/>
      <c r="AT35" s="336"/>
      <c r="AU35" s="336"/>
      <c r="AV35" s="336"/>
      <c r="AW35" s="336"/>
      <c r="AX35" s="161"/>
      <c r="AY35" s="161"/>
      <c r="AZ35" s="161"/>
      <c r="BA35" s="161"/>
      <c r="BB35" s="161"/>
      <c r="BC35" s="336"/>
      <c r="BK35" s="710" t="s">
        <v>366</v>
      </c>
      <c r="BL35" s="1116"/>
      <c r="BM35" s="106" t="s">
        <v>422</v>
      </c>
      <c r="BN35" s="414">
        <v>19</v>
      </c>
      <c r="BO35" s="414">
        <v>5</v>
      </c>
      <c r="BP35" s="414">
        <v>10</v>
      </c>
      <c r="BQ35" s="414">
        <v>4</v>
      </c>
      <c r="BR35" s="644">
        <v>0.21052631578947367</v>
      </c>
      <c r="BS35" s="644">
        <v>0.52631578947368418</v>
      </c>
      <c r="BT35" s="273"/>
      <c r="BU35" s="273"/>
      <c r="BV35" s="273"/>
      <c r="BW35" s="273"/>
      <c r="CD35" s="71"/>
      <c r="CE35" s="71"/>
      <c r="CF35" s="71"/>
      <c r="CG35" s="71"/>
      <c r="CH35" s="71"/>
      <c r="CI35" s="165"/>
      <c r="CJ35" s="165"/>
      <c r="CK35" s="165"/>
      <c r="CL35" s="100"/>
      <c r="CM35" s="279"/>
      <c r="DK35" s="284"/>
      <c r="DN35" s="101"/>
      <c r="DP35" s="101"/>
      <c r="DQ35" s="101"/>
      <c r="DR35" s="101"/>
      <c r="DS35" s="101"/>
      <c r="DT35" s="101"/>
      <c r="DU35" s="101"/>
      <c r="DV35" s="101"/>
      <c r="DW35" s="101"/>
      <c r="DX35" s="101"/>
      <c r="DY35" s="101"/>
      <c r="DZ35" s="101"/>
      <c r="EA35" s="101"/>
      <c r="EB35" s="101"/>
      <c r="EC35" s="101"/>
      <c r="ED35" s="101"/>
      <c r="EE35" s="101"/>
      <c r="EF35" s="101"/>
      <c r="EG35" s="101"/>
      <c r="EH35" s="765"/>
      <c r="EI35" s="765"/>
      <c r="EJ35" s="765"/>
      <c r="EK35" s="765"/>
      <c r="EL35" s="765"/>
      <c r="EM35" s="765"/>
      <c r="EN35" s="765"/>
      <c r="EO35" s="765"/>
      <c r="EP35" s="765"/>
      <c r="EQ35" s="765"/>
      <c r="ER35" s="262"/>
      <c r="ES35" s="1120"/>
      <c r="ET35" s="767" t="s">
        <v>372</v>
      </c>
      <c r="EU35" s="778">
        <v>0</v>
      </c>
      <c r="EV35" s="778">
        <v>0.39130434782608697</v>
      </c>
      <c r="EW35" s="778">
        <v>0.39130434782608697</v>
      </c>
      <c r="EX35" s="778">
        <v>0.13043478260869565</v>
      </c>
      <c r="EY35" s="778">
        <v>4.3478260869565216E-2</v>
      </c>
      <c r="EZ35" s="779">
        <v>4.3478260869565216E-2</v>
      </c>
      <c r="FA35" s="784">
        <v>1</v>
      </c>
      <c r="FC35" s="1082"/>
      <c r="FD35" s="175" t="s">
        <v>372</v>
      </c>
      <c r="FE35" s="694">
        <v>23</v>
      </c>
      <c r="FF35" s="694">
        <v>0</v>
      </c>
      <c r="FG35" s="694">
        <v>0</v>
      </c>
      <c r="FH35" s="694">
        <v>23</v>
      </c>
      <c r="FI35" s="695">
        <f t="shared" si="12"/>
        <v>0</v>
      </c>
      <c r="FK35" s="1101"/>
      <c r="FL35" s="1099"/>
      <c r="FM35" s="1117"/>
      <c r="FN35" s="822" t="s">
        <v>574</v>
      </c>
      <c r="FO35" s="912" t="s">
        <v>5</v>
      </c>
      <c r="FP35" s="790">
        <v>4.9230769230769234</v>
      </c>
      <c r="FQ35" s="926">
        <v>4.9230769230769234</v>
      </c>
      <c r="FR35" s="926">
        <v>4.7692307692307692</v>
      </c>
    </row>
    <row r="36" spans="1:174" ht="12.75" customHeight="1" thickBot="1">
      <c r="A36" s="1115"/>
      <c r="B36" s="106" t="s">
        <v>359</v>
      </c>
      <c r="C36" s="742">
        <v>1691</v>
      </c>
      <c r="D36" s="742">
        <v>1686</v>
      </c>
      <c r="E36" s="742">
        <v>5</v>
      </c>
      <c r="F36" s="742">
        <v>0</v>
      </c>
      <c r="G36" s="742">
        <v>0</v>
      </c>
      <c r="H36" s="1043">
        <v>40.261904761904759</v>
      </c>
      <c r="I36" s="1044">
        <v>28.183333333333334</v>
      </c>
      <c r="J36" s="335"/>
      <c r="K36" s="335"/>
      <c r="L36" s="335"/>
      <c r="M36" s="335"/>
      <c r="O36" s="1128"/>
      <c r="P36" s="106" t="s">
        <v>371</v>
      </c>
      <c r="Q36" s="401">
        <v>34.75</v>
      </c>
      <c r="R36" s="401">
        <v>3.770833333333333</v>
      </c>
      <c r="S36" s="629">
        <f>Q36/R36</f>
        <v>9.2154696132596694</v>
      </c>
      <c r="AP36" s="1114" t="s">
        <v>364</v>
      </c>
      <c r="AQ36" s="106" t="s">
        <v>369</v>
      </c>
      <c r="AR36" s="590">
        <v>26</v>
      </c>
      <c r="AS36" s="451">
        <v>0.5</v>
      </c>
      <c r="AT36" s="648">
        <v>6.4165384615384609</v>
      </c>
      <c r="AU36" s="648">
        <v>5.6923076923076925</v>
      </c>
      <c r="AV36" s="649">
        <v>26</v>
      </c>
      <c r="AW36" s="451">
        <v>0.5</v>
      </c>
      <c r="AX36" s="364">
        <v>6.2769230769230768</v>
      </c>
      <c r="AY36" s="364">
        <v>6.384615384615385</v>
      </c>
      <c r="AZ36" s="638">
        <v>52</v>
      </c>
      <c r="BA36" s="639">
        <v>1</v>
      </c>
      <c r="BB36" s="640">
        <v>6.3467307692307688</v>
      </c>
      <c r="BC36" s="641">
        <v>6.0384615384615383</v>
      </c>
      <c r="BR36" s="647"/>
      <c r="BS36" s="647"/>
      <c r="BT36" s="273"/>
      <c r="BU36" s="273"/>
      <c r="BV36" s="273"/>
      <c r="BW36" s="273"/>
      <c r="BY36" s="1114" t="s">
        <v>364</v>
      </c>
      <c r="BZ36" s="106" t="s">
        <v>369</v>
      </c>
      <c r="CA36" s="435">
        <v>26</v>
      </c>
      <c r="CB36" s="436">
        <v>6240</v>
      </c>
      <c r="CC36" s="436">
        <v>6350</v>
      </c>
      <c r="CD36" s="721">
        <v>0.9826771653543307</v>
      </c>
      <c r="CE36" s="727">
        <v>26</v>
      </c>
      <c r="CF36" s="728">
        <v>6240</v>
      </c>
      <c r="CG36" s="728">
        <v>6341</v>
      </c>
      <c r="CH36" s="721">
        <v>0.98407191294748464</v>
      </c>
      <c r="CI36" s="727">
        <v>52</v>
      </c>
      <c r="CJ36" s="728">
        <v>12480</v>
      </c>
      <c r="CK36" s="728">
        <v>12691</v>
      </c>
      <c r="CL36" s="729">
        <v>0.98337404459853439</v>
      </c>
      <c r="CN36" s="1114" t="s">
        <v>364</v>
      </c>
      <c r="CO36" s="106" t="s">
        <v>369</v>
      </c>
      <c r="CP36" s="430">
        <v>241</v>
      </c>
      <c r="CQ36" s="431">
        <v>11946</v>
      </c>
      <c r="CR36" s="431">
        <v>8908.5</v>
      </c>
      <c r="CS36" s="431">
        <v>11341.5</v>
      </c>
      <c r="CT36" s="608">
        <v>0.74573078854846808</v>
      </c>
      <c r="CU36" s="608">
        <v>0.78547811136093104</v>
      </c>
      <c r="CV36" s="429">
        <v>0.94939728779507782</v>
      </c>
      <c r="CW36" s="430">
        <v>355</v>
      </c>
      <c r="CX36" s="431">
        <v>15900</v>
      </c>
      <c r="CY36" s="431">
        <v>11350.5</v>
      </c>
      <c r="CZ36" s="431">
        <v>14613</v>
      </c>
      <c r="DA36" s="608">
        <v>0.71386792452830183</v>
      </c>
      <c r="DB36" s="608">
        <v>0.77673988913980707</v>
      </c>
      <c r="DC36" s="429">
        <v>0.91905660377358489</v>
      </c>
      <c r="DD36" s="435">
        <v>596</v>
      </c>
      <c r="DE36" s="436">
        <v>27846</v>
      </c>
      <c r="DF36" s="436">
        <v>20259</v>
      </c>
      <c r="DG36" s="436">
        <v>25954.5</v>
      </c>
      <c r="DH36" s="618">
        <v>0.72753716871363927</v>
      </c>
      <c r="DI36" s="618">
        <v>0.78055828469051614</v>
      </c>
      <c r="DJ36" s="437">
        <v>0.93207282913165268</v>
      </c>
      <c r="DK36" s="284"/>
      <c r="DL36" s="1114" t="s">
        <v>364</v>
      </c>
      <c r="DM36" s="106" t="s">
        <v>369</v>
      </c>
      <c r="DN36" s="746">
        <v>14</v>
      </c>
      <c r="DO36" s="625">
        <v>0.25454545454545452</v>
      </c>
      <c r="DP36" s="746">
        <v>41</v>
      </c>
      <c r="DQ36" s="747">
        <v>0.74545454545454548</v>
      </c>
      <c r="DR36" s="746">
        <v>0</v>
      </c>
      <c r="DS36" s="747">
        <v>0</v>
      </c>
      <c r="DT36" s="746">
        <v>0</v>
      </c>
      <c r="DU36" s="747">
        <v>0</v>
      </c>
      <c r="DV36" s="748">
        <v>55</v>
      </c>
      <c r="DW36" s="749">
        <v>1</v>
      </c>
      <c r="DX36" s="746">
        <v>17</v>
      </c>
      <c r="DY36" s="625">
        <v>0.19767441860465115</v>
      </c>
      <c r="DZ36" s="757">
        <v>67</v>
      </c>
      <c r="EA36" s="747">
        <v>0.77906976744186052</v>
      </c>
      <c r="EB36" s="746">
        <v>2</v>
      </c>
      <c r="EC36" s="747">
        <v>2.3255813953488372E-2</v>
      </c>
      <c r="ED36" s="746">
        <v>0</v>
      </c>
      <c r="EE36" s="747">
        <v>0</v>
      </c>
      <c r="EF36" s="748">
        <v>86</v>
      </c>
      <c r="EG36" s="749">
        <v>1</v>
      </c>
      <c r="EH36" s="750">
        <v>31</v>
      </c>
      <c r="EI36" s="761">
        <v>0.21985815602836881</v>
      </c>
      <c r="EJ36" s="750">
        <v>2</v>
      </c>
      <c r="EK36" s="744">
        <v>1.4184397163120567E-2</v>
      </c>
      <c r="EL36" s="750">
        <v>108</v>
      </c>
      <c r="EM36" s="744">
        <v>0.76595744680851063</v>
      </c>
      <c r="EN36" s="750">
        <v>0</v>
      </c>
      <c r="EO36" s="744">
        <v>0</v>
      </c>
      <c r="EP36" s="751">
        <v>141</v>
      </c>
      <c r="EQ36" s="752">
        <v>1</v>
      </c>
      <c r="ER36" s="262"/>
      <c r="ES36" s="1121"/>
      <c r="ET36" s="799" t="s">
        <v>382</v>
      </c>
      <c r="EU36" s="781">
        <v>7.6923076923076927E-3</v>
      </c>
      <c r="EV36" s="781">
        <v>0.18461538461538463</v>
      </c>
      <c r="EW36" s="781">
        <v>0.19230769230769232</v>
      </c>
      <c r="EX36" s="781">
        <v>0.2846153846153846</v>
      </c>
      <c r="EY36" s="781">
        <v>0.2846153846153846</v>
      </c>
      <c r="EZ36" s="782">
        <v>4.6153846153846156E-2</v>
      </c>
      <c r="FA36" s="783">
        <v>1</v>
      </c>
      <c r="FC36" s="1083"/>
      <c r="FD36" s="799" t="s">
        <v>382</v>
      </c>
      <c r="FE36" s="696">
        <v>115</v>
      </c>
      <c r="FF36" s="696">
        <v>14</v>
      </c>
      <c r="FG36" s="696">
        <v>1</v>
      </c>
      <c r="FH36" s="696">
        <v>130</v>
      </c>
      <c r="FI36" s="705">
        <f>FF36/FH36</f>
        <v>0.1076923076923077</v>
      </c>
      <c r="FK36" s="1101"/>
      <c r="FL36" s="1099"/>
      <c r="FM36" s="1117"/>
      <c r="FN36" s="822" t="s">
        <v>575</v>
      </c>
      <c r="FO36" s="790">
        <v>4.75</v>
      </c>
      <c r="FP36" s="790">
        <v>3.7142857142857144</v>
      </c>
      <c r="FQ36" s="926">
        <v>4.3235294117647056</v>
      </c>
      <c r="FR36" s="926">
        <v>3.55</v>
      </c>
    </row>
    <row r="37" spans="1:174" ht="12.75" customHeight="1" thickBot="1">
      <c r="A37" s="1115"/>
      <c r="B37" s="106" t="s">
        <v>373</v>
      </c>
      <c r="C37" s="742">
        <v>475</v>
      </c>
      <c r="D37" s="742">
        <v>475</v>
      </c>
      <c r="E37" s="742">
        <v>0</v>
      </c>
      <c r="F37" s="742">
        <v>0</v>
      </c>
      <c r="G37" s="742">
        <v>0</v>
      </c>
      <c r="H37" s="1043">
        <v>43.18181818181818</v>
      </c>
      <c r="I37" s="1044">
        <v>7.916666666666667</v>
      </c>
      <c r="J37" s="336"/>
      <c r="K37" s="336"/>
      <c r="L37" s="336"/>
      <c r="M37" s="336"/>
      <c r="O37" s="1129"/>
      <c r="P37" s="106" t="s">
        <v>372</v>
      </c>
      <c r="Q37" s="401">
        <v>26.033333333333335</v>
      </c>
      <c r="R37" s="401">
        <v>3.08</v>
      </c>
      <c r="S37" s="630">
        <f>Q37/R37</f>
        <v>8.4523809523809526</v>
      </c>
      <c r="AA37" s="332"/>
      <c r="AP37" s="1115"/>
      <c r="AQ37" s="106" t="s">
        <v>370</v>
      </c>
      <c r="AR37" s="590">
        <v>0</v>
      </c>
      <c r="AS37" s="451">
        <v>0</v>
      </c>
      <c r="AT37" s="648">
        <v>0</v>
      </c>
      <c r="AU37" s="648">
        <v>0</v>
      </c>
      <c r="AV37" s="649">
        <v>3</v>
      </c>
      <c r="AW37" s="451">
        <v>1</v>
      </c>
      <c r="AX37" s="364">
        <v>7.09</v>
      </c>
      <c r="AY37" s="364">
        <v>5.333333333333333</v>
      </c>
      <c r="AZ37" s="638">
        <v>3</v>
      </c>
      <c r="BA37" s="639">
        <v>1</v>
      </c>
      <c r="BB37" s="640">
        <v>7.09</v>
      </c>
      <c r="BC37" s="641">
        <v>5.333333333333333</v>
      </c>
      <c r="BK37" s="710" t="s">
        <v>421</v>
      </c>
      <c r="BL37" s="1114" t="s">
        <v>365</v>
      </c>
      <c r="BM37" s="106" t="s">
        <v>369</v>
      </c>
      <c r="BN37" s="414">
        <v>96</v>
      </c>
      <c r="BO37" s="414">
        <v>32</v>
      </c>
      <c r="BP37" s="414">
        <v>29</v>
      </c>
      <c r="BQ37" s="414">
        <v>35</v>
      </c>
      <c r="BR37" s="644">
        <v>0.36458333333333331</v>
      </c>
      <c r="BS37" s="644">
        <v>0.30208333333333331</v>
      </c>
      <c r="BT37" s="273"/>
      <c r="BU37" s="273"/>
      <c r="BV37" s="273"/>
      <c r="BW37" s="273"/>
      <c r="BY37" s="1115"/>
      <c r="BZ37" s="143" t="s">
        <v>370</v>
      </c>
      <c r="CA37" s="735">
        <v>0</v>
      </c>
      <c r="CB37" s="735">
        <v>0</v>
      </c>
      <c r="CC37" s="735">
        <v>0</v>
      </c>
      <c r="CD37" s="736">
        <v>0</v>
      </c>
      <c r="CE37" s="727">
        <v>3</v>
      </c>
      <c r="CF37" s="728">
        <v>720</v>
      </c>
      <c r="CG37" s="728">
        <v>819.5</v>
      </c>
      <c r="CH37" s="721">
        <v>0.87858450274557653</v>
      </c>
      <c r="CI37" s="727">
        <v>3</v>
      </c>
      <c r="CJ37" s="728">
        <v>720</v>
      </c>
      <c r="CK37" s="728">
        <v>819.5</v>
      </c>
      <c r="CL37" s="729">
        <v>0.87858450274557653</v>
      </c>
      <c r="CM37" s="278"/>
      <c r="CN37" s="1115"/>
      <c r="CO37" s="143" t="s">
        <v>370</v>
      </c>
      <c r="CP37" s="430">
        <v>18</v>
      </c>
      <c r="CQ37" s="431">
        <v>1030.5</v>
      </c>
      <c r="CR37" s="431">
        <v>789</v>
      </c>
      <c r="CS37" s="431">
        <v>958.5</v>
      </c>
      <c r="CT37" s="608">
        <v>0.76564774381368272</v>
      </c>
      <c r="CU37" s="608">
        <v>0.82316118935837246</v>
      </c>
      <c r="CV37" s="429">
        <v>0.93013100436681218</v>
      </c>
      <c r="CW37" s="430">
        <v>45</v>
      </c>
      <c r="CX37" s="431">
        <v>2371.5</v>
      </c>
      <c r="CY37" s="431">
        <v>1429.5</v>
      </c>
      <c r="CZ37" s="431">
        <v>2020.5</v>
      </c>
      <c r="DA37" s="608">
        <v>0.60278304870335231</v>
      </c>
      <c r="DB37" s="608">
        <v>0.70749814402375655</v>
      </c>
      <c r="DC37" s="429">
        <v>0.85199240986717273</v>
      </c>
      <c r="DD37" s="435">
        <v>63</v>
      </c>
      <c r="DE37" s="436">
        <v>3402</v>
      </c>
      <c r="DF37" s="436">
        <v>2218.5</v>
      </c>
      <c r="DG37" s="436">
        <v>2979</v>
      </c>
      <c r="DH37" s="618">
        <v>0.65211640211640209</v>
      </c>
      <c r="DI37" s="618">
        <v>0.74471299093655585</v>
      </c>
      <c r="DJ37" s="437">
        <v>0.8756613756613757</v>
      </c>
      <c r="DK37" s="285"/>
      <c r="DL37" s="1115"/>
      <c r="DM37" s="143" t="s">
        <v>370</v>
      </c>
      <c r="DN37" s="746">
        <v>2</v>
      </c>
      <c r="DO37" s="625">
        <v>0.16666666666666666</v>
      </c>
      <c r="DP37" s="746">
        <v>10</v>
      </c>
      <c r="DQ37" s="747">
        <v>0.83333333333333337</v>
      </c>
      <c r="DR37" s="746">
        <v>0</v>
      </c>
      <c r="DS37" s="747">
        <v>0</v>
      </c>
      <c r="DT37" s="746">
        <v>0</v>
      </c>
      <c r="DU37" s="747">
        <v>0</v>
      </c>
      <c r="DV37" s="748">
        <v>12</v>
      </c>
      <c r="DW37" s="749">
        <v>1</v>
      </c>
      <c r="DX37" s="746">
        <v>8</v>
      </c>
      <c r="DY37" s="625">
        <v>0.2857142857142857</v>
      </c>
      <c r="DZ37" s="757">
        <v>16</v>
      </c>
      <c r="EA37" s="747">
        <v>0.5714285714285714</v>
      </c>
      <c r="EB37" s="746">
        <v>4</v>
      </c>
      <c r="EC37" s="747">
        <v>0.14285714285714285</v>
      </c>
      <c r="ED37" s="746">
        <v>0</v>
      </c>
      <c r="EE37" s="747">
        <v>0</v>
      </c>
      <c r="EF37" s="748">
        <v>28</v>
      </c>
      <c r="EG37" s="749">
        <v>1</v>
      </c>
      <c r="EH37" s="750">
        <v>10</v>
      </c>
      <c r="EI37" s="761">
        <v>0.25</v>
      </c>
      <c r="EJ37" s="750">
        <v>4</v>
      </c>
      <c r="EK37" s="744">
        <v>0.1</v>
      </c>
      <c r="EL37" s="750">
        <v>26</v>
      </c>
      <c r="EM37" s="744">
        <v>0.65</v>
      </c>
      <c r="EN37" s="750">
        <v>0</v>
      </c>
      <c r="EO37" s="744">
        <v>0</v>
      </c>
      <c r="EP37" s="751">
        <v>40</v>
      </c>
      <c r="EQ37" s="752">
        <v>1</v>
      </c>
      <c r="FK37" s="1101"/>
      <c r="FL37" s="1099"/>
      <c r="FM37" s="1117"/>
      <c r="FN37" s="822" t="s">
        <v>576</v>
      </c>
      <c r="FO37" s="790">
        <v>4.0999999999999996</v>
      </c>
      <c r="FP37" s="912" t="s">
        <v>5</v>
      </c>
      <c r="FQ37" s="926">
        <v>4.0999999999999996</v>
      </c>
      <c r="FR37" s="925">
        <v>3.2307692307692308</v>
      </c>
    </row>
    <row r="38" spans="1:174" ht="12.75" customHeight="1" thickBot="1">
      <c r="A38" s="1115"/>
      <c r="B38" s="106" t="s">
        <v>371</v>
      </c>
      <c r="C38" s="742">
        <v>2300</v>
      </c>
      <c r="D38" s="742">
        <v>2275</v>
      </c>
      <c r="E38" s="742">
        <v>25</v>
      </c>
      <c r="F38" s="742">
        <v>0</v>
      </c>
      <c r="G38" s="742">
        <v>0</v>
      </c>
      <c r="H38" s="1043">
        <v>43.39622641509434</v>
      </c>
      <c r="I38" s="1044">
        <v>38.333333333333336</v>
      </c>
      <c r="J38" s="334"/>
      <c r="K38" s="334"/>
      <c r="L38" s="334"/>
      <c r="M38" s="334"/>
      <c r="AA38" s="332"/>
      <c r="AP38" s="1115"/>
      <c r="AQ38" s="106" t="s">
        <v>359</v>
      </c>
      <c r="AR38" s="590">
        <v>8</v>
      </c>
      <c r="AS38" s="451">
        <v>0.36363636363636365</v>
      </c>
      <c r="AT38" s="648">
        <v>8.5875000000000004</v>
      </c>
      <c r="AU38" s="648">
        <v>2</v>
      </c>
      <c r="AV38" s="649">
        <v>14</v>
      </c>
      <c r="AW38" s="451">
        <v>0.63636363636363635</v>
      </c>
      <c r="AX38" s="364">
        <v>8.2978571428571435</v>
      </c>
      <c r="AY38" s="364">
        <v>2.0714285714285716</v>
      </c>
      <c r="AZ38" s="638">
        <v>22</v>
      </c>
      <c r="BA38" s="639">
        <v>1</v>
      </c>
      <c r="BB38" s="640">
        <v>8.4031818181818192</v>
      </c>
      <c r="BC38" s="641">
        <v>2.0454545454545454</v>
      </c>
      <c r="BK38" s="710" t="s">
        <v>419</v>
      </c>
      <c r="BL38" s="1115"/>
      <c r="BM38" s="106" t="s">
        <v>359</v>
      </c>
      <c r="BN38" s="414">
        <v>21</v>
      </c>
      <c r="BO38" s="414">
        <v>2</v>
      </c>
      <c r="BP38" s="414">
        <v>17</v>
      </c>
      <c r="BQ38" s="414">
        <v>2</v>
      </c>
      <c r="BR38" s="643">
        <v>9.5238095238095233E-2</v>
      </c>
      <c r="BS38" s="643">
        <v>0.80952380952380953</v>
      </c>
      <c r="BT38" s="275"/>
      <c r="BU38" s="275"/>
      <c r="BV38" s="275"/>
      <c r="BW38" s="275"/>
      <c r="BY38" s="1115"/>
      <c r="BZ38" s="106" t="s">
        <v>359</v>
      </c>
      <c r="CA38" s="435">
        <v>8</v>
      </c>
      <c r="CB38" s="436">
        <v>720</v>
      </c>
      <c r="CC38" s="436">
        <v>727</v>
      </c>
      <c r="CD38" s="721">
        <v>0.99037138927097657</v>
      </c>
      <c r="CE38" s="727">
        <v>14</v>
      </c>
      <c r="CF38" s="728">
        <v>1260</v>
      </c>
      <c r="CG38" s="728">
        <v>1269</v>
      </c>
      <c r="CH38" s="721">
        <v>0.99290780141843971</v>
      </c>
      <c r="CI38" s="727">
        <v>22</v>
      </c>
      <c r="CJ38" s="728">
        <v>1980</v>
      </c>
      <c r="CK38" s="728">
        <v>1996</v>
      </c>
      <c r="CL38" s="729">
        <v>0.99198396793587174</v>
      </c>
      <c r="CM38" s="278"/>
      <c r="CN38" s="1115"/>
      <c r="CO38" s="106" t="s">
        <v>359</v>
      </c>
      <c r="CP38" s="430">
        <v>18</v>
      </c>
      <c r="CQ38" s="431">
        <v>792</v>
      </c>
      <c r="CR38" s="431">
        <v>772</v>
      </c>
      <c r="CS38" s="431">
        <v>772</v>
      </c>
      <c r="CT38" s="609">
        <v>0.9747474747474747</v>
      </c>
      <c r="CU38" s="609">
        <v>1</v>
      </c>
      <c r="CV38" s="429">
        <v>0.9747474747474747</v>
      </c>
      <c r="CW38" s="430">
        <v>24</v>
      </c>
      <c r="CX38" s="431">
        <v>899</v>
      </c>
      <c r="CY38" s="431">
        <v>854</v>
      </c>
      <c r="CZ38" s="431">
        <v>859</v>
      </c>
      <c r="DA38" s="609">
        <v>0.94994438264738601</v>
      </c>
      <c r="DB38" s="609">
        <v>0.99417927823050056</v>
      </c>
      <c r="DC38" s="429">
        <v>0.95550611790878759</v>
      </c>
      <c r="DD38" s="414">
        <v>42</v>
      </c>
      <c r="DE38" s="420">
        <v>1691</v>
      </c>
      <c r="DF38" s="420">
        <v>1626</v>
      </c>
      <c r="DG38" s="420">
        <v>1631</v>
      </c>
      <c r="DH38" s="619">
        <v>0.96156120638675335</v>
      </c>
      <c r="DI38" s="619">
        <v>0.99693439607602696</v>
      </c>
      <c r="DJ38" s="413">
        <v>0.96451803666469549</v>
      </c>
      <c r="DK38" s="286"/>
      <c r="DL38" s="1115"/>
      <c r="DM38" s="106" t="s">
        <v>359</v>
      </c>
      <c r="DN38" s="746">
        <v>1</v>
      </c>
      <c r="DO38" s="626">
        <v>0.1</v>
      </c>
      <c r="DP38" s="746">
        <v>9</v>
      </c>
      <c r="DQ38" s="747">
        <v>0.9</v>
      </c>
      <c r="DR38" s="746">
        <v>0</v>
      </c>
      <c r="DS38" s="747">
        <v>0</v>
      </c>
      <c r="DT38" s="746">
        <v>0</v>
      </c>
      <c r="DU38" s="747">
        <v>0</v>
      </c>
      <c r="DV38" s="748">
        <v>10</v>
      </c>
      <c r="DW38" s="749">
        <v>1</v>
      </c>
      <c r="DX38" s="746">
        <v>0</v>
      </c>
      <c r="DY38" s="626">
        <v>0</v>
      </c>
      <c r="DZ38" s="757">
        <v>7</v>
      </c>
      <c r="EA38" s="747">
        <v>1</v>
      </c>
      <c r="EB38" s="746">
        <v>0</v>
      </c>
      <c r="EC38" s="747">
        <v>0</v>
      </c>
      <c r="ED38" s="746">
        <v>0</v>
      </c>
      <c r="EE38" s="747">
        <v>0</v>
      </c>
      <c r="EF38" s="748">
        <v>7</v>
      </c>
      <c r="EG38" s="749">
        <v>1</v>
      </c>
      <c r="EH38" s="750">
        <v>1</v>
      </c>
      <c r="EI38" s="762">
        <v>5.8823529411764705E-2</v>
      </c>
      <c r="EJ38" s="750">
        <v>0</v>
      </c>
      <c r="EK38" s="744">
        <v>0</v>
      </c>
      <c r="EL38" s="750">
        <v>16</v>
      </c>
      <c r="EM38" s="744">
        <v>0.94117647058823528</v>
      </c>
      <c r="EN38" s="750">
        <v>0</v>
      </c>
      <c r="EO38" s="744">
        <v>0</v>
      </c>
      <c r="EP38" s="751">
        <v>17</v>
      </c>
      <c r="EQ38" s="752">
        <v>1</v>
      </c>
      <c r="ES38" s="1119" t="s">
        <v>364</v>
      </c>
      <c r="ET38" s="767" t="s">
        <v>369</v>
      </c>
      <c r="EU38" s="380">
        <v>0.02</v>
      </c>
      <c r="EV38" s="380">
        <v>0.18</v>
      </c>
      <c r="EW38" s="380">
        <v>0.24</v>
      </c>
      <c r="EX38" s="380">
        <v>0.3</v>
      </c>
      <c r="EY38" s="380">
        <v>0.26</v>
      </c>
      <c r="EZ38" s="776">
        <v>0</v>
      </c>
      <c r="FA38" s="777">
        <v>1</v>
      </c>
      <c r="FC38" s="1081" t="s">
        <v>364</v>
      </c>
      <c r="FD38" s="175" t="s">
        <v>369</v>
      </c>
      <c r="FE38" s="450">
        <v>36</v>
      </c>
      <c r="FF38" s="450">
        <v>14</v>
      </c>
      <c r="FG38" s="450">
        <v>0</v>
      </c>
      <c r="FH38" s="450">
        <v>50</v>
      </c>
      <c r="FI38" s="451">
        <f>FF38/FH38</f>
        <v>0.28000000000000003</v>
      </c>
      <c r="FK38" s="1101"/>
      <c r="FL38" s="1099"/>
      <c r="FM38" s="1117"/>
      <c r="FN38" s="822" t="s">
        <v>577</v>
      </c>
      <c r="FO38" s="790">
        <v>4.6470588235294121</v>
      </c>
      <c r="FP38" s="790">
        <v>4.8</v>
      </c>
      <c r="FQ38" s="926">
        <v>4.6818181818181817</v>
      </c>
      <c r="FR38" s="926">
        <v>4.0952380952380949</v>
      </c>
    </row>
    <row r="39" spans="1:174" ht="12.75" customHeight="1" thickBot="1">
      <c r="A39" s="1116"/>
      <c r="B39" s="106" t="s">
        <v>372</v>
      </c>
      <c r="C39" s="742">
        <v>2205</v>
      </c>
      <c r="D39" s="742">
        <v>2144</v>
      </c>
      <c r="E39" s="742">
        <v>61</v>
      </c>
      <c r="F39" s="742">
        <v>0</v>
      </c>
      <c r="G39" s="742">
        <v>0</v>
      </c>
      <c r="H39" s="1043">
        <v>39.375</v>
      </c>
      <c r="I39" s="1044">
        <v>36.75</v>
      </c>
      <c r="J39" s="334"/>
      <c r="K39" s="334"/>
      <c r="L39" s="334"/>
      <c r="M39" s="334"/>
      <c r="O39" s="1127" t="s">
        <v>366</v>
      </c>
      <c r="P39" s="106" t="s">
        <v>369</v>
      </c>
      <c r="Q39" s="401">
        <v>449.26666666666665</v>
      </c>
      <c r="R39" s="363">
        <v>68.444314775664623</v>
      </c>
      <c r="S39" s="630">
        <f>Q39/R39</f>
        <v>6.5639734744835732</v>
      </c>
      <c r="AA39" s="332"/>
      <c r="AP39" s="1115"/>
      <c r="AQ39" s="106" t="s">
        <v>373</v>
      </c>
      <c r="AR39" s="590">
        <v>0</v>
      </c>
      <c r="AS39" s="451">
        <v>0</v>
      </c>
      <c r="AT39" s="648">
        <v>0</v>
      </c>
      <c r="AU39" s="648">
        <v>0</v>
      </c>
      <c r="AV39" s="649">
        <v>1</v>
      </c>
      <c r="AW39" s="451">
        <v>1</v>
      </c>
      <c r="AX39" s="364">
        <v>8.2799999999999994</v>
      </c>
      <c r="AY39" s="364">
        <v>1</v>
      </c>
      <c r="AZ39" s="638">
        <v>1</v>
      </c>
      <c r="BA39" s="639">
        <v>1</v>
      </c>
      <c r="BB39" s="640">
        <v>8.2799999999999994</v>
      </c>
      <c r="BC39" s="642">
        <v>1</v>
      </c>
      <c r="BK39" s="710" t="s">
        <v>419</v>
      </c>
      <c r="BL39" s="1115"/>
      <c r="BM39" s="106" t="s">
        <v>371</v>
      </c>
      <c r="BN39" s="414">
        <v>23</v>
      </c>
      <c r="BO39" s="414">
        <v>1</v>
      </c>
      <c r="BP39" s="414">
        <v>22</v>
      </c>
      <c r="BQ39" s="414"/>
      <c r="BR39" s="643">
        <v>0</v>
      </c>
      <c r="BS39" s="643">
        <v>0.95652173913043481</v>
      </c>
      <c r="BT39" s="165"/>
      <c r="BU39" s="165"/>
      <c r="BV39" s="165"/>
      <c r="BW39" s="165"/>
      <c r="BY39" s="1115"/>
      <c r="BZ39" s="106" t="s">
        <v>373</v>
      </c>
      <c r="CA39" s="651">
        <v>0</v>
      </c>
      <c r="CB39" s="652">
        <v>0</v>
      </c>
      <c r="CC39" s="652">
        <v>0</v>
      </c>
      <c r="CD39" s="653">
        <v>0</v>
      </c>
      <c r="CE39" s="727">
        <v>1</v>
      </c>
      <c r="CF39" s="728">
        <v>60</v>
      </c>
      <c r="CG39" s="728">
        <v>60</v>
      </c>
      <c r="CH39" s="721">
        <v>1</v>
      </c>
      <c r="CI39" s="727">
        <v>1</v>
      </c>
      <c r="CJ39" s="728">
        <v>60</v>
      </c>
      <c r="CK39" s="728">
        <v>60</v>
      </c>
      <c r="CL39" s="729">
        <v>1</v>
      </c>
      <c r="CM39" s="278"/>
      <c r="CN39" s="1115"/>
      <c r="CO39" s="106" t="s">
        <v>373</v>
      </c>
      <c r="CP39" s="430">
        <v>6</v>
      </c>
      <c r="CQ39" s="431">
        <v>270</v>
      </c>
      <c r="CR39" s="431">
        <v>270</v>
      </c>
      <c r="CS39" s="431">
        <v>270</v>
      </c>
      <c r="CT39" s="609">
        <v>1</v>
      </c>
      <c r="CU39" s="609">
        <v>1</v>
      </c>
      <c r="CV39" s="429">
        <v>1</v>
      </c>
      <c r="CW39" s="430">
        <v>5</v>
      </c>
      <c r="CX39" s="431">
        <v>205</v>
      </c>
      <c r="CY39" s="431">
        <v>195</v>
      </c>
      <c r="CZ39" s="431">
        <v>200</v>
      </c>
      <c r="DA39" s="609">
        <v>0.95121951219512191</v>
      </c>
      <c r="DB39" s="609">
        <v>0.97499999999999998</v>
      </c>
      <c r="DC39" s="429">
        <v>0.97560975609756095</v>
      </c>
      <c r="DD39" s="414">
        <v>11</v>
      </c>
      <c r="DE39" s="420">
        <v>475</v>
      </c>
      <c r="DF39" s="420">
        <v>465</v>
      </c>
      <c r="DG39" s="420">
        <v>470</v>
      </c>
      <c r="DH39" s="619">
        <v>0.97894736842105268</v>
      </c>
      <c r="DI39" s="619">
        <v>0.98936170212765961</v>
      </c>
      <c r="DJ39" s="413">
        <v>0.98947368421052628</v>
      </c>
      <c r="DK39" s="286"/>
      <c r="DL39" s="1115"/>
      <c r="DM39" s="106" t="s">
        <v>373</v>
      </c>
      <c r="DN39" s="746">
        <v>0</v>
      </c>
      <c r="DO39" s="626">
        <v>0</v>
      </c>
      <c r="DP39" s="746">
        <v>6</v>
      </c>
      <c r="DQ39" s="747">
        <v>1</v>
      </c>
      <c r="DR39" s="746">
        <v>0</v>
      </c>
      <c r="DS39" s="747">
        <v>0</v>
      </c>
      <c r="DT39" s="746">
        <v>0</v>
      </c>
      <c r="DU39" s="747">
        <v>0</v>
      </c>
      <c r="DV39" s="748">
        <v>6</v>
      </c>
      <c r="DW39" s="749">
        <v>1</v>
      </c>
      <c r="DX39" s="746">
        <v>2</v>
      </c>
      <c r="DY39" s="625">
        <v>0.4</v>
      </c>
      <c r="DZ39" s="757">
        <v>2</v>
      </c>
      <c r="EA39" s="747">
        <v>0.4</v>
      </c>
      <c r="EB39" s="746">
        <v>0</v>
      </c>
      <c r="EC39" s="747">
        <v>0</v>
      </c>
      <c r="ED39" s="746">
        <v>1</v>
      </c>
      <c r="EE39" s="747">
        <v>0.2</v>
      </c>
      <c r="EF39" s="748">
        <v>5</v>
      </c>
      <c r="EG39" s="749">
        <v>1</v>
      </c>
      <c r="EH39" s="750">
        <v>2</v>
      </c>
      <c r="EI39" s="761">
        <v>0.18181818181818182</v>
      </c>
      <c r="EJ39" s="750">
        <v>0</v>
      </c>
      <c r="EK39" s="744">
        <v>0</v>
      </c>
      <c r="EL39" s="750">
        <v>8</v>
      </c>
      <c r="EM39" s="744">
        <v>0.72727272727272729</v>
      </c>
      <c r="EN39" s="750">
        <v>1</v>
      </c>
      <c r="EO39" s="744">
        <v>9.0909090909090912E-2</v>
      </c>
      <c r="EP39" s="751">
        <v>11</v>
      </c>
      <c r="EQ39" s="752">
        <v>1</v>
      </c>
      <c r="ES39" s="1120"/>
      <c r="ET39" s="767" t="s">
        <v>370</v>
      </c>
      <c r="EU39" s="380">
        <v>0</v>
      </c>
      <c r="EV39" s="380">
        <v>0</v>
      </c>
      <c r="EW39" s="380">
        <v>0</v>
      </c>
      <c r="EX39" s="380">
        <v>0.66666666666666663</v>
      </c>
      <c r="EY39" s="380">
        <v>0.33333333333333331</v>
      </c>
      <c r="EZ39" s="776">
        <v>0</v>
      </c>
      <c r="FA39" s="777">
        <v>1</v>
      </c>
      <c r="FC39" s="1082"/>
      <c r="FD39" s="175" t="s">
        <v>370</v>
      </c>
      <c r="FE39" s="450">
        <v>3</v>
      </c>
      <c r="FF39" s="450">
        <v>0</v>
      </c>
      <c r="FG39" s="450">
        <v>0</v>
      </c>
      <c r="FH39" s="450">
        <v>3</v>
      </c>
      <c r="FI39" s="451">
        <f t="shared" ref="FI39:FI43" si="13">FF39/FH39</f>
        <v>0</v>
      </c>
      <c r="FK39" s="1101"/>
      <c r="FL39" s="1099"/>
      <c r="FM39" s="1117"/>
      <c r="FN39" s="822" t="s">
        <v>578</v>
      </c>
      <c r="FO39" s="912" t="s">
        <v>5</v>
      </c>
      <c r="FP39" s="790">
        <v>3.5</v>
      </c>
      <c r="FQ39" s="926">
        <v>3.5</v>
      </c>
      <c r="FR39" s="925">
        <v>3.4666666666666668</v>
      </c>
    </row>
    <row r="40" spans="1:174" ht="12.75" customHeight="1" thickBot="1">
      <c r="C40" s="1045"/>
      <c r="D40" s="1045"/>
      <c r="E40" s="1045"/>
      <c r="F40" s="1045"/>
      <c r="G40" s="1045"/>
      <c r="H40" s="1045"/>
      <c r="I40" s="1045"/>
      <c r="J40" s="334"/>
      <c r="K40" s="334"/>
      <c r="L40" s="334"/>
      <c r="M40" s="334"/>
      <c r="O40" s="1128"/>
      <c r="P40" s="106" t="s">
        <v>370</v>
      </c>
      <c r="Q40" s="401">
        <v>16.074999999999999</v>
      </c>
      <c r="R40" s="363">
        <v>6.8898148148148133</v>
      </c>
      <c r="S40" s="630">
        <f>Q40/R40</f>
        <v>2.3331541459481255</v>
      </c>
      <c r="AA40" s="332"/>
      <c r="AP40" s="1115"/>
      <c r="AQ40" s="106" t="s">
        <v>371</v>
      </c>
      <c r="AR40" s="590">
        <v>11</v>
      </c>
      <c r="AS40" s="451">
        <v>0.47826086956521741</v>
      </c>
      <c r="AT40" s="648">
        <v>8.5809090909090902</v>
      </c>
      <c r="AU40" s="648">
        <v>2.0909090909090908</v>
      </c>
      <c r="AV40" s="649">
        <v>12</v>
      </c>
      <c r="AW40" s="451">
        <v>0.52173913043478259</v>
      </c>
      <c r="AX40" s="364">
        <v>8.4725000000000001</v>
      </c>
      <c r="AY40" s="364">
        <v>2.0833333333333335</v>
      </c>
      <c r="AZ40" s="638">
        <v>23</v>
      </c>
      <c r="BA40" s="639">
        <v>1</v>
      </c>
      <c r="BB40" s="640">
        <v>8.5243478260869558</v>
      </c>
      <c r="BC40" s="641">
        <v>2.0869565217391304</v>
      </c>
      <c r="BK40" s="710" t="s">
        <v>419</v>
      </c>
      <c r="BL40" s="1116"/>
      <c r="BM40" s="106" t="s">
        <v>422</v>
      </c>
      <c r="BN40" s="414">
        <v>24</v>
      </c>
      <c r="BO40" s="414"/>
      <c r="BP40" s="414">
        <v>17</v>
      </c>
      <c r="BQ40" s="414">
        <v>7</v>
      </c>
      <c r="BR40" s="644">
        <v>0.29166666666666669</v>
      </c>
      <c r="BS40" s="644">
        <v>0.70833333333333337</v>
      </c>
      <c r="BT40" s="273"/>
      <c r="BU40" s="273"/>
      <c r="BV40" s="273"/>
      <c r="BW40" s="273"/>
      <c r="BY40" s="1115"/>
      <c r="BZ40" s="106" t="s">
        <v>371</v>
      </c>
      <c r="CA40" s="435">
        <v>11</v>
      </c>
      <c r="CB40" s="436">
        <v>990</v>
      </c>
      <c r="CC40" s="436">
        <v>1005</v>
      </c>
      <c r="CD40" s="721">
        <v>0.9850746268656716</v>
      </c>
      <c r="CE40" s="727">
        <v>12</v>
      </c>
      <c r="CF40" s="728">
        <v>1080</v>
      </c>
      <c r="CG40" s="728">
        <v>1090</v>
      </c>
      <c r="CH40" s="721">
        <v>0.99082568807339455</v>
      </c>
      <c r="CI40" s="727">
        <v>23</v>
      </c>
      <c r="CJ40" s="728">
        <v>2070</v>
      </c>
      <c r="CK40" s="728">
        <v>2095</v>
      </c>
      <c r="CL40" s="729">
        <v>0.9880668257756563</v>
      </c>
      <c r="CM40" s="278"/>
      <c r="CN40" s="1115"/>
      <c r="CO40" s="106" t="s">
        <v>371</v>
      </c>
      <c r="CP40" s="430">
        <v>22</v>
      </c>
      <c r="CQ40" s="431">
        <v>895</v>
      </c>
      <c r="CR40" s="431">
        <v>880</v>
      </c>
      <c r="CS40" s="431">
        <v>880</v>
      </c>
      <c r="CT40" s="609">
        <v>0.98324022346368711</v>
      </c>
      <c r="CU40" s="609">
        <v>1</v>
      </c>
      <c r="CV40" s="429">
        <v>0.98324022346368711</v>
      </c>
      <c r="CW40" s="430">
        <v>31</v>
      </c>
      <c r="CX40" s="431">
        <v>1405</v>
      </c>
      <c r="CY40" s="431">
        <v>1380</v>
      </c>
      <c r="CZ40" s="431">
        <v>1390</v>
      </c>
      <c r="DA40" s="609">
        <v>0.98220640569395012</v>
      </c>
      <c r="DB40" s="609">
        <v>0.9928057553956835</v>
      </c>
      <c r="DC40" s="429">
        <v>0.98932384341637014</v>
      </c>
      <c r="DD40" s="414">
        <v>53</v>
      </c>
      <c r="DE40" s="420">
        <v>2300</v>
      </c>
      <c r="DF40" s="420">
        <v>2260</v>
      </c>
      <c r="DG40" s="420">
        <v>2270</v>
      </c>
      <c r="DH40" s="619">
        <v>0.9826086956521739</v>
      </c>
      <c r="DI40" s="619">
        <v>0.99559471365638763</v>
      </c>
      <c r="DJ40" s="413">
        <v>0.9869565217391304</v>
      </c>
      <c r="DK40" s="286"/>
      <c r="DL40" s="1115"/>
      <c r="DM40" s="106" t="s">
        <v>371</v>
      </c>
      <c r="DN40" s="746">
        <v>0</v>
      </c>
      <c r="DO40" s="626">
        <v>0</v>
      </c>
      <c r="DP40" s="746">
        <v>10</v>
      </c>
      <c r="DQ40" s="747">
        <v>1</v>
      </c>
      <c r="DR40" s="746">
        <v>0</v>
      </c>
      <c r="DS40" s="747">
        <v>0</v>
      </c>
      <c r="DT40" s="746">
        <v>0</v>
      </c>
      <c r="DU40" s="747">
        <v>0</v>
      </c>
      <c r="DV40" s="748">
        <v>10</v>
      </c>
      <c r="DW40" s="749">
        <v>1</v>
      </c>
      <c r="DX40" s="746">
        <v>1</v>
      </c>
      <c r="DY40" s="626">
        <v>5.5555555555555552E-2</v>
      </c>
      <c r="DZ40" s="757">
        <v>17</v>
      </c>
      <c r="EA40" s="747">
        <v>0.94444444444444442</v>
      </c>
      <c r="EB40" s="746">
        <v>0</v>
      </c>
      <c r="EC40" s="747">
        <v>0</v>
      </c>
      <c r="ED40" s="746">
        <v>0</v>
      </c>
      <c r="EE40" s="747">
        <v>0</v>
      </c>
      <c r="EF40" s="748">
        <v>18</v>
      </c>
      <c r="EG40" s="749">
        <v>1</v>
      </c>
      <c r="EH40" s="750">
        <v>1</v>
      </c>
      <c r="EI40" s="762">
        <v>3.5714285714285712E-2</v>
      </c>
      <c r="EJ40" s="750">
        <v>0</v>
      </c>
      <c r="EK40" s="744">
        <v>0</v>
      </c>
      <c r="EL40" s="750">
        <v>27</v>
      </c>
      <c r="EM40" s="744">
        <v>0.9642857142857143</v>
      </c>
      <c r="EN40" s="750">
        <v>0</v>
      </c>
      <c r="EO40" s="744">
        <v>0</v>
      </c>
      <c r="EP40" s="751">
        <v>28</v>
      </c>
      <c r="EQ40" s="752">
        <v>1</v>
      </c>
      <c r="ES40" s="1120"/>
      <c r="ET40" s="767" t="s">
        <v>359</v>
      </c>
      <c r="EU40" s="380">
        <v>0</v>
      </c>
      <c r="EV40" s="380">
        <v>9.0909090909090912E-2</v>
      </c>
      <c r="EW40" s="380">
        <v>0.22727272727272727</v>
      </c>
      <c r="EX40" s="380">
        <v>0.31818181818181818</v>
      </c>
      <c r="EY40" s="380">
        <v>0.27272727272727271</v>
      </c>
      <c r="EZ40" s="776">
        <v>9.0909090909090912E-2</v>
      </c>
      <c r="FA40" s="777">
        <v>1</v>
      </c>
      <c r="FC40" s="1082"/>
      <c r="FD40" s="175" t="s">
        <v>359</v>
      </c>
      <c r="FE40" s="450">
        <v>22</v>
      </c>
      <c r="FF40" s="450">
        <v>0</v>
      </c>
      <c r="FG40" s="450">
        <v>0</v>
      </c>
      <c r="FH40" s="450">
        <v>22</v>
      </c>
      <c r="FI40" s="451">
        <f t="shared" si="13"/>
        <v>0</v>
      </c>
      <c r="FK40" s="1101"/>
      <c r="FL40" s="1099"/>
      <c r="FM40" s="1117"/>
      <c r="FN40" s="822" t="s">
        <v>579</v>
      </c>
      <c r="FO40" s="790">
        <v>4.7058823529411766</v>
      </c>
      <c r="FP40" s="790">
        <v>5</v>
      </c>
      <c r="FQ40" s="926">
        <v>4.8717948717948714</v>
      </c>
      <c r="FR40" s="926">
        <v>4.2564102564102564</v>
      </c>
    </row>
    <row r="41" spans="1:174" ht="12.75" customHeight="1" thickBot="1">
      <c r="A41" s="1114" t="s">
        <v>365</v>
      </c>
      <c r="B41" s="106" t="s">
        <v>369</v>
      </c>
      <c r="C41" s="742">
        <v>29164.5</v>
      </c>
      <c r="D41" s="742">
        <v>23775.5</v>
      </c>
      <c r="E41" s="742">
        <v>4093</v>
      </c>
      <c r="F41" s="742">
        <v>846</v>
      </c>
      <c r="G41" s="742">
        <v>450</v>
      </c>
      <c r="H41" s="1043">
        <v>43.01548672566372</v>
      </c>
      <c r="I41" s="1044">
        <v>486.07499999999999</v>
      </c>
      <c r="J41" s="334"/>
      <c r="K41" s="334"/>
      <c r="L41" s="334"/>
      <c r="M41" s="334"/>
      <c r="O41" s="1128"/>
      <c r="P41" s="106" t="s">
        <v>359</v>
      </c>
      <c r="Q41" s="401">
        <v>37.916666666666664</v>
      </c>
      <c r="R41" s="363">
        <v>4.03939393939394</v>
      </c>
      <c r="S41" s="629">
        <f>Q41/R41</f>
        <v>9.3867216804201039</v>
      </c>
      <c r="AA41" s="332"/>
      <c r="AP41" s="1116"/>
      <c r="AQ41" s="106" t="s">
        <v>372</v>
      </c>
      <c r="AR41" s="590">
        <v>9</v>
      </c>
      <c r="AS41" s="451">
        <v>0.69230769230769229</v>
      </c>
      <c r="AT41" s="648">
        <v>8.1233333333333331</v>
      </c>
      <c r="AU41" s="648">
        <v>2.3333333333333335</v>
      </c>
      <c r="AV41" s="649">
        <v>4</v>
      </c>
      <c r="AW41" s="451">
        <v>0.30769230769230771</v>
      </c>
      <c r="AX41" s="364">
        <v>8.01</v>
      </c>
      <c r="AY41" s="364">
        <v>2.75</v>
      </c>
      <c r="AZ41" s="638">
        <v>13</v>
      </c>
      <c r="BA41" s="639">
        <v>1</v>
      </c>
      <c r="BB41" s="640">
        <v>8.088461538461539</v>
      </c>
      <c r="BC41" s="641">
        <v>2.4615384615384617</v>
      </c>
      <c r="BR41" s="647"/>
      <c r="BS41" s="647"/>
      <c r="BT41" s="273"/>
      <c r="BU41" s="273"/>
      <c r="BV41" s="273"/>
      <c r="BW41" s="273"/>
      <c r="BY41" s="1116"/>
      <c r="BZ41" s="106" t="s">
        <v>372</v>
      </c>
      <c r="CA41" s="435">
        <v>9</v>
      </c>
      <c r="CB41" s="436">
        <v>810</v>
      </c>
      <c r="CC41" s="436">
        <v>819</v>
      </c>
      <c r="CD41" s="721">
        <v>0.98901098901098905</v>
      </c>
      <c r="CE41" s="727">
        <v>4</v>
      </c>
      <c r="CF41" s="728">
        <v>360</v>
      </c>
      <c r="CG41" s="728">
        <v>369</v>
      </c>
      <c r="CH41" s="721">
        <v>0.97560975609756095</v>
      </c>
      <c r="CI41" s="727">
        <v>13</v>
      </c>
      <c r="CJ41" s="728">
        <v>1170</v>
      </c>
      <c r="CK41" s="728">
        <v>1188</v>
      </c>
      <c r="CL41" s="729">
        <v>0.98484848484848486</v>
      </c>
      <c r="CM41" s="278"/>
      <c r="CN41" s="1116"/>
      <c r="CO41" s="106" t="s">
        <v>372</v>
      </c>
      <c r="CP41" s="430">
        <v>30</v>
      </c>
      <c r="CQ41" s="431">
        <v>1174</v>
      </c>
      <c r="CR41" s="431">
        <v>1101</v>
      </c>
      <c r="CS41" s="431">
        <v>1117</v>
      </c>
      <c r="CT41" s="609">
        <v>0.93781942078364566</v>
      </c>
      <c r="CU41" s="609">
        <v>0.9856759176365264</v>
      </c>
      <c r="CV41" s="429">
        <v>0.95144804088586032</v>
      </c>
      <c r="CW41" s="430">
        <v>26</v>
      </c>
      <c r="CX41" s="431">
        <v>1031</v>
      </c>
      <c r="CY41" s="431">
        <v>951</v>
      </c>
      <c r="CZ41" s="431">
        <v>991</v>
      </c>
      <c r="DA41" s="609">
        <v>0.92240543161978661</v>
      </c>
      <c r="DB41" s="609">
        <v>0.95963673057517662</v>
      </c>
      <c r="DC41" s="429">
        <v>0.96120271580989336</v>
      </c>
      <c r="DD41" s="414">
        <v>56</v>
      </c>
      <c r="DE41" s="420">
        <v>2205</v>
      </c>
      <c r="DF41" s="420">
        <v>2052</v>
      </c>
      <c r="DG41" s="420">
        <v>2108</v>
      </c>
      <c r="DH41" s="619">
        <v>0.93061224489795913</v>
      </c>
      <c r="DI41" s="619">
        <v>0.97343453510436428</v>
      </c>
      <c r="DJ41" s="413">
        <v>0.95600907029478455</v>
      </c>
      <c r="DK41" s="286"/>
      <c r="DL41" s="1116"/>
      <c r="DM41" s="106" t="s">
        <v>422</v>
      </c>
      <c r="DN41" s="746">
        <v>4</v>
      </c>
      <c r="DO41" s="625">
        <v>0.26666666666666666</v>
      </c>
      <c r="DP41" s="746">
        <v>11</v>
      </c>
      <c r="DQ41" s="747">
        <v>0.73333333333333328</v>
      </c>
      <c r="DR41" s="746">
        <v>0</v>
      </c>
      <c r="DS41" s="747">
        <v>0</v>
      </c>
      <c r="DT41" s="746">
        <v>0</v>
      </c>
      <c r="DU41" s="747">
        <v>0</v>
      </c>
      <c r="DV41" s="748">
        <v>15</v>
      </c>
      <c r="DW41" s="749">
        <v>1</v>
      </c>
      <c r="DX41" s="746">
        <v>1</v>
      </c>
      <c r="DY41" s="626">
        <v>7.1428571428571425E-2</v>
      </c>
      <c r="DZ41" s="757">
        <v>13</v>
      </c>
      <c r="EA41" s="747">
        <v>0.9285714285714286</v>
      </c>
      <c r="EB41" s="746">
        <v>0</v>
      </c>
      <c r="EC41" s="747">
        <v>0</v>
      </c>
      <c r="ED41" s="746">
        <v>0</v>
      </c>
      <c r="EE41" s="747">
        <v>0</v>
      </c>
      <c r="EF41" s="748">
        <v>14</v>
      </c>
      <c r="EG41" s="749">
        <v>1</v>
      </c>
      <c r="EH41" s="750">
        <v>5</v>
      </c>
      <c r="EI41" s="761">
        <v>0.17241379310344829</v>
      </c>
      <c r="EJ41" s="750">
        <v>0</v>
      </c>
      <c r="EK41" s="744">
        <v>0</v>
      </c>
      <c r="EL41" s="750">
        <v>24</v>
      </c>
      <c r="EM41" s="744">
        <v>0.82758620689655171</v>
      </c>
      <c r="EN41" s="750">
        <v>0</v>
      </c>
      <c r="EO41" s="744">
        <v>0</v>
      </c>
      <c r="EP41" s="751">
        <v>29</v>
      </c>
      <c r="EQ41" s="752">
        <v>1</v>
      </c>
      <c r="ES41" s="1120"/>
      <c r="ET41" s="767" t="s">
        <v>373</v>
      </c>
      <c r="EU41" s="380">
        <v>0</v>
      </c>
      <c r="EV41" s="380">
        <v>0</v>
      </c>
      <c r="EW41" s="380">
        <v>0</v>
      </c>
      <c r="EX41" s="380">
        <v>1</v>
      </c>
      <c r="EY41" s="380">
        <v>0</v>
      </c>
      <c r="EZ41" s="776">
        <v>0</v>
      </c>
      <c r="FA41" s="777">
        <v>1</v>
      </c>
      <c r="FC41" s="1082"/>
      <c r="FD41" s="175" t="s">
        <v>373</v>
      </c>
      <c r="FE41" s="450">
        <v>1</v>
      </c>
      <c r="FF41" s="450">
        <v>0</v>
      </c>
      <c r="FG41" s="450">
        <v>0</v>
      </c>
      <c r="FH41" s="450">
        <v>1</v>
      </c>
      <c r="FI41" s="451">
        <f t="shared" si="13"/>
        <v>0</v>
      </c>
      <c r="FK41" s="1101"/>
      <c r="FL41" s="1099"/>
      <c r="FM41" s="1117"/>
      <c r="FN41" s="822" t="s">
        <v>580</v>
      </c>
      <c r="FO41" s="912" t="s">
        <v>5</v>
      </c>
      <c r="FP41" s="790">
        <v>3.6666666666666665</v>
      </c>
      <c r="FQ41" s="926">
        <v>3.6666666666666665</v>
      </c>
      <c r="FR41" s="925">
        <v>3.3225806451612905</v>
      </c>
    </row>
    <row r="42" spans="1:174" ht="12.75" customHeight="1" thickBot="1">
      <c r="A42" s="1115"/>
      <c r="B42" s="106" t="s">
        <v>370</v>
      </c>
      <c r="C42" s="742">
        <v>1540.5</v>
      </c>
      <c r="D42" s="742">
        <v>1377</v>
      </c>
      <c r="E42" s="742">
        <v>151.5</v>
      </c>
      <c r="F42" s="742">
        <v>12</v>
      </c>
      <c r="G42" s="742">
        <v>0</v>
      </c>
      <c r="H42" s="1043">
        <v>42.791666666666664</v>
      </c>
      <c r="I42" s="1044">
        <v>25.675000000000001</v>
      </c>
      <c r="J42" s="334"/>
      <c r="K42" s="334"/>
      <c r="L42" s="334"/>
      <c r="M42" s="334"/>
      <c r="O42" s="1128"/>
      <c r="P42" s="106" t="s">
        <v>371</v>
      </c>
      <c r="Q42" s="401">
        <v>37</v>
      </c>
      <c r="R42" s="363">
        <v>3.229166666666667</v>
      </c>
      <c r="S42" s="629">
        <f>Q42/R42</f>
        <v>11.458064516129031</v>
      </c>
      <c r="AA42" s="333"/>
      <c r="AP42" s="383"/>
      <c r="AR42" s="161"/>
      <c r="AS42" s="336"/>
      <c r="AT42" s="336"/>
      <c r="AU42" s="336"/>
      <c r="AV42" s="336"/>
      <c r="AW42" s="336"/>
      <c r="AX42" s="161"/>
      <c r="AY42" s="161"/>
      <c r="AZ42" s="161"/>
      <c r="BA42" s="161"/>
      <c r="BB42" s="161"/>
      <c r="BC42" s="336"/>
      <c r="BK42" s="710" t="s">
        <v>420</v>
      </c>
      <c r="BL42" s="1114" t="s">
        <v>366</v>
      </c>
      <c r="BM42" s="106" t="s">
        <v>359</v>
      </c>
      <c r="BN42" s="414">
        <v>38</v>
      </c>
      <c r="BO42" s="414">
        <v>5</v>
      </c>
      <c r="BP42" s="414">
        <v>32</v>
      </c>
      <c r="BQ42" s="414">
        <v>1</v>
      </c>
      <c r="BR42" s="643">
        <v>2.6315789473684209E-2</v>
      </c>
      <c r="BS42" s="643">
        <v>0.84210526315789469</v>
      </c>
      <c r="BT42" s="273"/>
      <c r="BU42" s="273"/>
      <c r="BV42" s="273"/>
      <c r="BW42" s="273"/>
      <c r="CD42" s="71"/>
      <c r="CE42" s="71"/>
      <c r="CF42" s="71"/>
      <c r="CG42" s="71"/>
      <c r="CH42" s="71"/>
      <c r="CI42" s="165"/>
      <c r="CJ42" s="165"/>
      <c r="CK42" s="165"/>
      <c r="CL42" s="100"/>
      <c r="CM42" s="281"/>
      <c r="CN42" s="383"/>
      <c r="CO42" s="441"/>
      <c r="CP42" s="442"/>
      <c r="CQ42" s="443"/>
      <c r="CR42" s="443"/>
      <c r="CS42" s="443"/>
      <c r="CT42" s="612"/>
      <c r="CU42" s="612"/>
      <c r="CV42" s="425"/>
      <c r="CW42" s="426"/>
      <c r="CX42" s="427"/>
      <c r="CY42" s="427"/>
      <c r="CZ42" s="427"/>
      <c r="DA42" s="615"/>
      <c r="DB42" s="615"/>
      <c r="DC42" s="428"/>
      <c r="DD42" s="438"/>
      <c r="DE42" s="439"/>
      <c r="DF42" s="439"/>
      <c r="DG42" s="439"/>
      <c r="DH42" s="620"/>
      <c r="DI42" s="620"/>
      <c r="DJ42" s="440"/>
      <c r="DK42" s="285"/>
      <c r="DN42" s="101"/>
      <c r="DP42" s="101"/>
      <c r="DQ42" s="101"/>
      <c r="DR42" s="101"/>
      <c r="DS42" s="101"/>
      <c r="DT42" s="101"/>
      <c r="DU42" s="101"/>
      <c r="DV42" s="101"/>
      <c r="DW42" s="101"/>
      <c r="DX42" s="101"/>
      <c r="DY42" s="101"/>
      <c r="DZ42" s="101"/>
      <c r="EA42" s="101"/>
      <c r="EB42" s="101"/>
      <c r="EC42" s="101"/>
      <c r="ED42" s="101"/>
      <c r="EE42" s="101"/>
      <c r="EF42" s="101"/>
      <c r="EG42" s="101"/>
      <c r="EH42" s="765"/>
      <c r="EI42" s="765"/>
      <c r="EJ42" s="765"/>
      <c r="EK42" s="765"/>
      <c r="EL42" s="765"/>
      <c r="EM42" s="765"/>
      <c r="EN42" s="765"/>
      <c r="EO42" s="765"/>
      <c r="EP42" s="765"/>
      <c r="EQ42" s="765"/>
      <c r="ES42" s="1120"/>
      <c r="ET42" s="767" t="s">
        <v>371</v>
      </c>
      <c r="EU42" s="380">
        <v>0</v>
      </c>
      <c r="EV42" s="380">
        <v>0</v>
      </c>
      <c r="EW42" s="380">
        <v>8.6956521739130432E-2</v>
      </c>
      <c r="EX42" s="380">
        <v>0.21739130434782608</v>
      </c>
      <c r="EY42" s="380">
        <v>0.69565217391304346</v>
      </c>
      <c r="EZ42" s="776">
        <v>0</v>
      </c>
      <c r="FA42" s="777">
        <v>1</v>
      </c>
      <c r="FC42" s="1082"/>
      <c r="FD42" s="175" t="s">
        <v>371</v>
      </c>
      <c r="FE42" s="450">
        <v>22</v>
      </c>
      <c r="FF42" s="450">
        <v>1</v>
      </c>
      <c r="FG42" s="450">
        <v>0</v>
      </c>
      <c r="FH42" s="450">
        <v>23</v>
      </c>
      <c r="FI42" s="451">
        <f t="shared" si="13"/>
        <v>4.3478260869565216E-2</v>
      </c>
      <c r="FK42" s="1101"/>
      <c r="FL42" s="1099"/>
      <c r="FM42" s="1117"/>
      <c r="FN42" s="823" t="s">
        <v>581</v>
      </c>
      <c r="FO42" s="790">
        <v>4.3571428571428568</v>
      </c>
      <c r="FP42" s="790">
        <v>4.9459459459459456</v>
      </c>
      <c r="FQ42" s="926">
        <v>4.784313725490196</v>
      </c>
      <c r="FR42" s="926">
        <v>4.5555555555555554</v>
      </c>
    </row>
    <row r="43" spans="1:174" ht="12.75" customHeight="1" thickBot="1">
      <c r="A43" s="1115"/>
      <c r="B43" s="106" t="s">
        <v>359</v>
      </c>
      <c r="C43" s="742">
        <v>2270</v>
      </c>
      <c r="D43" s="742">
        <v>2270</v>
      </c>
      <c r="E43" s="742">
        <v>0</v>
      </c>
      <c r="F43" s="742">
        <v>0</v>
      </c>
      <c r="G43" s="742">
        <v>0</v>
      </c>
      <c r="H43" s="1043">
        <v>43.653846153846153</v>
      </c>
      <c r="I43" s="1044">
        <v>37.833333333333336</v>
      </c>
      <c r="J43" s="334"/>
      <c r="K43" s="334"/>
      <c r="L43" s="334"/>
      <c r="M43" s="334"/>
      <c r="O43" s="1129"/>
      <c r="P43" s="106" t="s">
        <v>372</v>
      </c>
      <c r="Q43" s="401">
        <v>27.316666666666666</v>
      </c>
      <c r="R43" s="363">
        <v>2.91</v>
      </c>
      <c r="S43" s="630">
        <f>Q43/R43</f>
        <v>9.3871706758304683</v>
      </c>
      <c r="AA43" s="100"/>
      <c r="AP43" s="1114" t="s">
        <v>365</v>
      </c>
      <c r="AQ43" s="106" t="s">
        <v>369</v>
      </c>
      <c r="AR43" s="590">
        <v>54</v>
      </c>
      <c r="AS43" s="451">
        <v>0.31213872832369943</v>
      </c>
      <c r="AT43" s="648">
        <v>6.5383333333333331</v>
      </c>
      <c r="AU43" s="648">
        <v>7.4074074074074074</v>
      </c>
      <c r="AV43" s="649">
        <v>119</v>
      </c>
      <c r="AW43" s="451">
        <v>0.68786127167630062</v>
      </c>
      <c r="AX43" s="364">
        <v>6.3095798319327745</v>
      </c>
      <c r="AY43" s="364">
        <v>6.6302521008403366</v>
      </c>
      <c r="AZ43" s="638">
        <v>173</v>
      </c>
      <c r="BA43" s="639">
        <v>1</v>
      </c>
      <c r="BB43" s="640">
        <v>6.380982658959538</v>
      </c>
      <c r="BC43" s="641">
        <v>6.8728323699421967</v>
      </c>
      <c r="BK43" s="710" t="s">
        <v>420</v>
      </c>
      <c r="BL43" s="1115"/>
      <c r="BM43" s="106" t="s">
        <v>371</v>
      </c>
      <c r="BN43" s="414">
        <v>33</v>
      </c>
      <c r="BO43" s="414">
        <v>3</v>
      </c>
      <c r="BP43" s="414">
        <v>27</v>
      </c>
      <c r="BQ43" s="414">
        <v>3</v>
      </c>
      <c r="BR43" s="643">
        <v>9.0909090909090912E-2</v>
      </c>
      <c r="BS43" s="643">
        <v>0.81818181818181823</v>
      </c>
      <c r="BT43" s="274"/>
      <c r="BU43" s="274"/>
      <c r="BV43" s="274"/>
      <c r="BW43" s="274"/>
      <c r="BY43" s="1114" t="s">
        <v>365</v>
      </c>
      <c r="BZ43" s="106" t="s">
        <v>369</v>
      </c>
      <c r="CA43" s="435">
        <v>54</v>
      </c>
      <c r="CB43" s="436">
        <v>12960</v>
      </c>
      <c r="CC43" s="436">
        <v>14011.5</v>
      </c>
      <c r="CD43" s="721">
        <v>0.92495450165935122</v>
      </c>
      <c r="CE43" s="727">
        <v>119</v>
      </c>
      <c r="CF43" s="728">
        <v>28560</v>
      </c>
      <c r="CG43" s="728">
        <v>31922.5</v>
      </c>
      <c r="CH43" s="721">
        <v>0.8946667710862245</v>
      </c>
      <c r="CI43" s="727">
        <v>173</v>
      </c>
      <c r="CJ43" s="728">
        <v>41520</v>
      </c>
      <c r="CK43" s="728">
        <v>45934</v>
      </c>
      <c r="CL43" s="729">
        <v>0.90390560369225414</v>
      </c>
      <c r="CN43" s="1114" t="s">
        <v>365</v>
      </c>
      <c r="CO43" s="106" t="s">
        <v>369</v>
      </c>
      <c r="CP43" s="430">
        <v>260</v>
      </c>
      <c r="CQ43" s="431">
        <v>11874.5</v>
      </c>
      <c r="CR43" s="431">
        <v>8868</v>
      </c>
      <c r="CS43" s="431">
        <v>10987.5</v>
      </c>
      <c r="CT43" s="608">
        <v>0.74681039201650601</v>
      </c>
      <c r="CU43" s="608">
        <v>0.80709897610921499</v>
      </c>
      <c r="CV43" s="429">
        <v>0.92530211798391515</v>
      </c>
      <c r="CW43" s="430">
        <v>418</v>
      </c>
      <c r="CX43" s="431">
        <v>17290</v>
      </c>
      <c r="CY43" s="431">
        <v>12663.5</v>
      </c>
      <c r="CZ43" s="431">
        <v>15484.5</v>
      </c>
      <c r="DA43" s="608">
        <v>0.73241758241758237</v>
      </c>
      <c r="DB43" s="608">
        <v>0.81781781781781782</v>
      </c>
      <c r="DC43" s="429">
        <v>0.89557547715442454</v>
      </c>
      <c r="DD43" s="430">
        <v>678</v>
      </c>
      <c r="DE43" s="431">
        <v>29164.5</v>
      </c>
      <c r="DF43" s="431">
        <v>21531.5</v>
      </c>
      <c r="DG43" s="431">
        <v>26472</v>
      </c>
      <c r="DH43" s="616">
        <v>0.73827770062918963</v>
      </c>
      <c r="DI43" s="616">
        <v>0.81336884255061948</v>
      </c>
      <c r="DJ43" s="429">
        <v>0.90767885614359922</v>
      </c>
      <c r="DK43" s="285"/>
      <c r="DL43" s="1114" t="s">
        <v>365</v>
      </c>
      <c r="DM43" s="106" t="s">
        <v>369</v>
      </c>
      <c r="DN43" s="746">
        <v>13</v>
      </c>
      <c r="DO43" s="625">
        <v>0.24528301886792453</v>
      </c>
      <c r="DP43" s="746">
        <v>36</v>
      </c>
      <c r="DQ43" s="747">
        <v>0.67924528301886788</v>
      </c>
      <c r="DR43" s="746">
        <v>4</v>
      </c>
      <c r="DS43" s="747">
        <v>7.5471698113207544E-2</v>
      </c>
      <c r="DT43" s="746">
        <v>0</v>
      </c>
      <c r="DU43" s="747">
        <v>0</v>
      </c>
      <c r="DV43" s="748">
        <v>53</v>
      </c>
      <c r="DW43" s="749">
        <v>1</v>
      </c>
      <c r="DX43" s="746">
        <v>24</v>
      </c>
      <c r="DY43" s="625">
        <v>0.29268292682926828</v>
      </c>
      <c r="DZ43" s="746">
        <v>56</v>
      </c>
      <c r="EA43" s="747">
        <v>0.68292682926829273</v>
      </c>
      <c r="EB43" s="746">
        <v>2</v>
      </c>
      <c r="EC43" s="747">
        <v>2.4390243902439025E-2</v>
      </c>
      <c r="ED43" s="746">
        <v>0</v>
      </c>
      <c r="EE43" s="747">
        <v>0</v>
      </c>
      <c r="EF43" s="748">
        <v>82</v>
      </c>
      <c r="EG43" s="749">
        <v>1</v>
      </c>
      <c r="EH43" s="750">
        <v>37</v>
      </c>
      <c r="EI43" s="761">
        <v>0.27407407407407408</v>
      </c>
      <c r="EJ43" s="750">
        <v>6</v>
      </c>
      <c r="EK43" s="744">
        <v>4.4444444444444446E-2</v>
      </c>
      <c r="EL43" s="750">
        <v>92</v>
      </c>
      <c r="EM43" s="744">
        <v>0.68148148148148147</v>
      </c>
      <c r="EN43" s="750">
        <v>0</v>
      </c>
      <c r="EO43" s="744">
        <v>0</v>
      </c>
      <c r="EP43" s="751">
        <v>135</v>
      </c>
      <c r="EQ43" s="752">
        <v>1</v>
      </c>
      <c r="ES43" s="1120"/>
      <c r="ET43" s="767" t="s">
        <v>372</v>
      </c>
      <c r="EU43" s="778">
        <v>0</v>
      </c>
      <c r="EV43" s="778">
        <v>7.6923076923076927E-2</v>
      </c>
      <c r="EW43" s="778">
        <v>0.30769230769230771</v>
      </c>
      <c r="EX43" s="778">
        <v>0.15384615384615385</v>
      </c>
      <c r="EY43" s="778">
        <v>0.38461538461538464</v>
      </c>
      <c r="EZ43" s="779">
        <v>7.6923076923076927E-2</v>
      </c>
      <c r="FA43" s="784">
        <v>1</v>
      </c>
      <c r="FC43" s="1082"/>
      <c r="FD43" s="175" t="s">
        <v>372</v>
      </c>
      <c r="FE43" s="694">
        <v>13</v>
      </c>
      <c r="FF43" s="694">
        <v>0</v>
      </c>
      <c r="FG43" s="694">
        <v>0</v>
      </c>
      <c r="FH43" s="694">
        <v>13</v>
      </c>
      <c r="FI43" s="695">
        <f t="shared" si="13"/>
        <v>0</v>
      </c>
      <c r="FK43" s="1101"/>
      <c r="FL43" s="1099"/>
      <c r="FM43" s="1117"/>
      <c r="FN43" s="822" t="s">
        <v>582</v>
      </c>
      <c r="FO43" s="790">
        <v>3.9</v>
      </c>
      <c r="FP43" s="790">
        <v>3.0816326530612246</v>
      </c>
      <c r="FQ43" s="925">
        <v>3.318840579710145</v>
      </c>
      <c r="FR43" s="925">
        <v>2.9729729729729728</v>
      </c>
    </row>
    <row r="44" spans="1:174" ht="12.75" customHeight="1" thickBot="1">
      <c r="A44" s="1115"/>
      <c r="B44" s="106" t="s">
        <v>371</v>
      </c>
      <c r="C44" s="742">
        <v>2085</v>
      </c>
      <c r="D44" s="742">
        <v>2060</v>
      </c>
      <c r="E44" s="742">
        <v>25</v>
      </c>
      <c r="F44" s="742">
        <v>0</v>
      </c>
      <c r="G44" s="742">
        <v>0</v>
      </c>
      <c r="H44" s="1043">
        <v>42.551020408163268</v>
      </c>
      <c r="I44" s="1044">
        <v>34.75</v>
      </c>
      <c r="J44" s="335"/>
      <c r="K44" s="335"/>
      <c r="L44" s="335"/>
      <c r="M44" s="335"/>
      <c r="AA44" s="332"/>
      <c r="AP44" s="1115"/>
      <c r="AQ44" s="106" t="s">
        <v>370</v>
      </c>
      <c r="AR44" s="590">
        <v>1</v>
      </c>
      <c r="AS44" s="451">
        <v>0.2</v>
      </c>
      <c r="AT44" s="648">
        <v>8.19</v>
      </c>
      <c r="AU44" s="648">
        <v>4</v>
      </c>
      <c r="AV44" s="649">
        <v>4</v>
      </c>
      <c r="AW44" s="451">
        <v>0.8</v>
      </c>
      <c r="AX44" s="364">
        <v>7.1674999999999995</v>
      </c>
      <c r="AY44" s="364">
        <v>6.75</v>
      </c>
      <c r="AZ44" s="638">
        <v>5</v>
      </c>
      <c r="BA44" s="639">
        <v>1</v>
      </c>
      <c r="BB44" s="640">
        <v>7.3719999999999999</v>
      </c>
      <c r="BC44" s="641">
        <v>6.2</v>
      </c>
      <c r="BK44" s="710" t="s">
        <v>420</v>
      </c>
      <c r="BL44" s="1116"/>
      <c r="BM44" s="106" t="s">
        <v>422</v>
      </c>
      <c r="BN44" s="414">
        <v>18</v>
      </c>
      <c r="BO44" s="414">
        <v>1</v>
      </c>
      <c r="BP44" s="414">
        <v>16</v>
      </c>
      <c r="BQ44" s="414">
        <v>1</v>
      </c>
      <c r="BR44" s="643">
        <v>5.5555555555555552E-2</v>
      </c>
      <c r="BS44" s="643">
        <v>0.88888888888888884</v>
      </c>
      <c r="BY44" s="1115"/>
      <c r="BZ44" s="143" t="s">
        <v>370</v>
      </c>
      <c r="CA44" s="735">
        <v>1</v>
      </c>
      <c r="CB44" s="737">
        <v>240</v>
      </c>
      <c r="CC44" s="735">
        <v>244.5</v>
      </c>
      <c r="CD44" s="736">
        <v>0.98199999999999998</v>
      </c>
      <c r="CE44" s="727">
        <v>4</v>
      </c>
      <c r="CF44" s="728">
        <v>960</v>
      </c>
      <c r="CG44" s="728">
        <v>1067.5</v>
      </c>
      <c r="CH44" s="721">
        <v>0.89929742388758782</v>
      </c>
      <c r="CI44" s="727">
        <v>5</v>
      </c>
      <c r="CJ44" s="728">
        <v>1200</v>
      </c>
      <c r="CK44" s="728">
        <v>1312</v>
      </c>
      <c r="CL44" s="729">
        <v>0.91463414634146345</v>
      </c>
      <c r="CM44" s="278"/>
      <c r="CN44" s="1115"/>
      <c r="CO44" s="143" t="s">
        <v>370</v>
      </c>
      <c r="CP44" s="430">
        <v>9</v>
      </c>
      <c r="CQ44" s="431">
        <v>420</v>
      </c>
      <c r="CR44" s="431">
        <v>240</v>
      </c>
      <c r="CS44" s="431">
        <v>297</v>
      </c>
      <c r="CT44" s="608">
        <v>0.5714285714285714</v>
      </c>
      <c r="CU44" s="608">
        <v>0.80808080808080807</v>
      </c>
      <c r="CV44" s="429">
        <v>0.70714285714285718</v>
      </c>
      <c r="CW44" s="430">
        <v>27</v>
      </c>
      <c r="CX44" s="431">
        <v>1120.5</v>
      </c>
      <c r="CY44" s="431">
        <v>906</v>
      </c>
      <c r="CZ44" s="431">
        <v>999</v>
      </c>
      <c r="DA44" s="608">
        <v>0.80856760374832659</v>
      </c>
      <c r="DB44" s="609">
        <v>0.9069069069069069</v>
      </c>
      <c r="DC44" s="429">
        <v>0.89156626506024095</v>
      </c>
      <c r="DD44" s="430">
        <v>36</v>
      </c>
      <c r="DE44" s="431">
        <v>1540.5</v>
      </c>
      <c r="DF44" s="431">
        <v>1146</v>
      </c>
      <c r="DG44" s="431">
        <v>1296</v>
      </c>
      <c r="DH44" s="616">
        <v>0.74391431353456672</v>
      </c>
      <c r="DI44" s="616">
        <v>0.8842592592592593</v>
      </c>
      <c r="DJ44" s="429">
        <v>0.84128529698149956</v>
      </c>
      <c r="DL44" s="1115"/>
      <c r="DM44" s="143" t="s">
        <v>370</v>
      </c>
      <c r="DN44" s="746">
        <v>1</v>
      </c>
      <c r="DO44" s="625">
        <v>0.16666666666666666</v>
      </c>
      <c r="DP44" s="746">
        <v>4</v>
      </c>
      <c r="DQ44" s="747">
        <v>0.66666666666666663</v>
      </c>
      <c r="DR44" s="746">
        <v>1</v>
      </c>
      <c r="DS44" s="747">
        <v>0.16666666666666666</v>
      </c>
      <c r="DT44" s="746">
        <v>0</v>
      </c>
      <c r="DU44" s="747">
        <v>0</v>
      </c>
      <c r="DV44" s="748">
        <v>6</v>
      </c>
      <c r="DW44" s="749">
        <v>1</v>
      </c>
      <c r="DX44" s="746">
        <v>2</v>
      </c>
      <c r="DY44" s="625">
        <v>0.15384615384615385</v>
      </c>
      <c r="DZ44" s="746">
        <v>9</v>
      </c>
      <c r="EA44" s="747">
        <v>0.69230769230769229</v>
      </c>
      <c r="EB44" s="746">
        <v>2</v>
      </c>
      <c r="EC44" s="747">
        <v>0.15384615384615385</v>
      </c>
      <c r="ED44" s="746">
        <v>0</v>
      </c>
      <c r="EE44" s="747">
        <v>0</v>
      </c>
      <c r="EF44" s="748">
        <v>13</v>
      </c>
      <c r="EG44" s="749">
        <v>1</v>
      </c>
      <c r="EH44" s="750">
        <v>3</v>
      </c>
      <c r="EI44" s="761">
        <v>0.15789473684210525</v>
      </c>
      <c r="EJ44" s="750">
        <v>3</v>
      </c>
      <c r="EK44" s="744">
        <v>0.15789473684210525</v>
      </c>
      <c r="EL44" s="750">
        <v>13</v>
      </c>
      <c r="EM44" s="744">
        <v>0.68421052631578949</v>
      </c>
      <c r="EN44" s="750">
        <v>0</v>
      </c>
      <c r="EO44" s="744">
        <v>0</v>
      </c>
      <c r="EP44" s="751">
        <v>19</v>
      </c>
      <c r="EQ44" s="752">
        <v>1</v>
      </c>
      <c r="ES44" s="1121"/>
      <c r="ET44" s="799" t="s">
        <v>382</v>
      </c>
      <c r="EU44" s="781">
        <v>8.9285714285714281E-3</v>
      </c>
      <c r="EV44" s="781">
        <v>0.10714285714285714</v>
      </c>
      <c r="EW44" s="781">
        <v>0.20535714285714285</v>
      </c>
      <c r="EX44" s="781">
        <v>0.2857142857142857</v>
      </c>
      <c r="EY44" s="781">
        <v>0.36607142857142855</v>
      </c>
      <c r="EZ44" s="782">
        <v>2.6785714285714284E-2</v>
      </c>
      <c r="FA44" s="783">
        <v>1</v>
      </c>
      <c r="FC44" s="1083"/>
      <c r="FD44" s="766" t="s">
        <v>382</v>
      </c>
      <c r="FE44" s="696">
        <v>97</v>
      </c>
      <c r="FF44" s="696">
        <v>15</v>
      </c>
      <c r="FG44" s="696">
        <v>0</v>
      </c>
      <c r="FH44" s="696">
        <v>112</v>
      </c>
      <c r="FI44" s="705">
        <f>FF44/FH44</f>
        <v>0.13392857142857142</v>
      </c>
      <c r="FK44" s="1101"/>
      <c r="FL44" s="1099"/>
      <c r="FM44" s="1117"/>
      <c r="FN44" s="822" t="s">
        <v>1232</v>
      </c>
      <c r="FO44" s="912" t="s">
        <v>5</v>
      </c>
      <c r="FP44" s="790">
        <v>3.3636363636363638</v>
      </c>
      <c r="FQ44" s="925">
        <v>3.3636363636363638</v>
      </c>
      <c r="FR44" s="925">
        <v>2.3888888888888888</v>
      </c>
    </row>
    <row r="45" spans="1:174" ht="12.75" customHeight="1" thickBot="1">
      <c r="A45" s="1116"/>
      <c r="B45" s="106" t="s">
        <v>372</v>
      </c>
      <c r="C45" s="742">
        <v>1562</v>
      </c>
      <c r="D45" s="742">
        <v>1544</v>
      </c>
      <c r="E45" s="742">
        <v>18</v>
      </c>
      <c r="F45" s="742">
        <v>0</v>
      </c>
      <c r="G45" s="742">
        <v>0</v>
      </c>
      <c r="H45" s="1043">
        <v>39.049999999999997</v>
      </c>
      <c r="I45" s="1044">
        <v>26.033333333333335</v>
      </c>
      <c r="J45" s="336"/>
      <c r="K45" s="336"/>
      <c r="L45" s="336"/>
      <c r="M45" s="336"/>
      <c r="AA45" s="332"/>
      <c r="AP45" s="1115"/>
      <c r="AQ45" s="106" t="s">
        <v>359</v>
      </c>
      <c r="AR45" s="590">
        <v>10</v>
      </c>
      <c r="AS45" s="451">
        <v>0.45454545454545453</v>
      </c>
      <c r="AT45" s="648">
        <v>8.3279999999999994</v>
      </c>
      <c r="AU45" s="648">
        <v>2</v>
      </c>
      <c r="AV45" s="649">
        <v>12</v>
      </c>
      <c r="AW45" s="451">
        <v>0.54545454545454541</v>
      </c>
      <c r="AX45" s="364">
        <v>8.3266666666666662</v>
      </c>
      <c r="AY45" s="364">
        <v>2</v>
      </c>
      <c r="AZ45" s="638">
        <v>22</v>
      </c>
      <c r="BA45" s="639">
        <v>1</v>
      </c>
      <c r="BB45" s="640">
        <v>8.3272727272727263</v>
      </c>
      <c r="BC45" s="642">
        <v>2</v>
      </c>
      <c r="BM45" s="132"/>
      <c r="BN45" s="229"/>
      <c r="BO45" s="229"/>
      <c r="BP45" s="229"/>
      <c r="BQ45" s="417"/>
      <c r="BR45" s="275"/>
      <c r="BS45" s="275"/>
      <c r="BT45" s="276"/>
      <c r="BU45" s="276"/>
      <c r="BV45" s="276"/>
      <c r="BW45" s="276"/>
      <c r="BY45" s="1115"/>
      <c r="BZ45" s="106" t="s">
        <v>359</v>
      </c>
      <c r="CA45" s="435">
        <v>10</v>
      </c>
      <c r="CB45" s="436">
        <v>900</v>
      </c>
      <c r="CC45" s="436">
        <v>900</v>
      </c>
      <c r="CD45" s="721">
        <v>1</v>
      </c>
      <c r="CE45" s="727">
        <v>12</v>
      </c>
      <c r="CF45" s="728">
        <v>1080</v>
      </c>
      <c r="CG45" s="728">
        <v>1105</v>
      </c>
      <c r="CH45" s="721">
        <v>0.9773755656108597</v>
      </c>
      <c r="CI45" s="727">
        <v>22</v>
      </c>
      <c r="CJ45" s="728">
        <v>1980</v>
      </c>
      <c r="CK45" s="728">
        <v>2005</v>
      </c>
      <c r="CL45" s="729">
        <v>0.98753117206982544</v>
      </c>
      <c r="CM45" s="278"/>
      <c r="CN45" s="1115"/>
      <c r="CO45" s="106" t="s">
        <v>359</v>
      </c>
      <c r="CP45" s="430">
        <v>21</v>
      </c>
      <c r="CQ45" s="431">
        <v>895</v>
      </c>
      <c r="CR45" s="431">
        <v>820</v>
      </c>
      <c r="CS45" s="431">
        <v>830</v>
      </c>
      <c r="CT45" s="609">
        <v>0.91620111731843579</v>
      </c>
      <c r="CU45" s="609">
        <v>0.98795180722891562</v>
      </c>
      <c r="CV45" s="429">
        <v>0.92737430167597767</v>
      </c>
      <c r="CW45" s="430">
        <v>31</v>
      </c>
      <c r="CX45" s="431">
        <v>1375</v>
      </c>
      <c r="CY45" s="431">
        <v>1355</v>
      </c>
      <c r="CZ45" s="431">
        <v>1355</v>
      </c>
      <c r="DA45" s="609">
        <v>0.98545454545454547</v>
      </c>
      <c r="DB45" s="609">
        <v>1</v>
      </c>
      <c r="DC45" s="429">
        <v>0.98545454545454547</v>
      </c>
      <c r="DD45" s="430">
        <v>52</v>
      </c>
      <c r="DE45" s="431">
        <v>2270</v>
      </c>
      <c r="DF45" s="431">
        <v>2175</v>
      </c>
      <c r="DG45" s="431">
        <v>2185</v>
      </c>
      <c r="DH45" s="617">
        <v>0.95814977973568283</v>
      </c>
      <c r="DI45" s="617">
        <v>0.99542334096109841</v>
      </c>
      <c r="DJ45" s="429">
        <v>0.9625550660792952</v>
      </c>
      <c r="DK45" s="287"/>
      <c r="DL45" s="1115"/>
      <c r="DM45" s="106" t="s">
        <v>359</v>
      </c>
      <c r="DN45" s="746">
        <v>1</v>
      </c>
      <c r="DO45" s="625">
        <v>0.1111111111111111</v>
      </c>
      <c r="DP45" s="746">
        <v>8</v>
      </c>
      <c r="DQ45" s="747">
        <v>0.88888888888888884</v>
      </c>
      <c r="DR45" s="746">
        <v>0</v>
      </c>
      <c r="DS45" s="747">
        <v>0</v>
      </c>
      <c r="DT45" s="746">
        <v>0</v>
      </c>
      <c r="DU45" s="747">
        <v>0</v>
      </c>
      <c r="DV45" s="748">
        <v>9</v>
      </c>
      <c r="DW45" s="749">
        <v>1</v>
      </c>
      <c r="DX45" s="746">
        <v>0</v>
      </c>
      <c r="DY45" s="626">
        <v>0</v>
      </c>
      <c r="DZ45" s="746">
        <v>15</v>
      </c>
      <c r="EA45" s="747">
        <v>1</v>
      </c>
      <c r="EB45" s="746">
        <v>0</v>
      </c>
      <c r="EC45" s="747">
        <v>0</v>
      </c>
      <c r="ED45" s="746">
        <v>0</v>
      </c>
      <c r="EE45" s="747">
        <v>0</v>
      </c>
      <c r="EF45" s="748">
        <v>15</v>
      </c>
      <c r="EG45" s="749">
        <v>1</v>
      </c>
      <c r="EH45" s="750">
        <v>1</v>
      </c>
      <c r="EI45" s="762">
        <v>4.1666666666666664E-2</v>
      </c>
      <c r="EJ45" s="750">
        <v>0</v>
      </c>
      <c r="EK45" s="744">
        <v>0</v>
      </c>
      <c r="EL45" s="750">
        <v>23</v>
      </c>
      <c r="EM45" s="744">
        <v>0.95833333333333337</v>
      </c>
      <c r="EN45" s="750">
        <v>0</v>
      </c>
      <c r="EO45" s="744">
        <v>0</v>
      </c>
      <c r="EP45" s="751">
        <v>24</v>
      </c>
      <c r="EQ45" s="752">
        <v>1</v>
      </c>
      <c r="FC45" s="44"/>
      <c r="FD45" s="44"/>
      <c r="FE45" s="130"/>
      <c r="FF45" s="130"/>
      <c r="FG45" s="130"/>
      <c r="FH45" s="130"/>
      <c r="FI45" s="130"/>
      <c r="FK45" s="1101"/>
      <c r="FL45" s="1099"/>
      <c r="FM45" s="1117"/>
      <c r="FN45" s="822" t="s">
        <v>583</v>
      </c>
      <c r="FO45" s="912" t="s">
        <v>5</v>
      </c>
      <c r="FP45" s="912" t="s">
        <v>5</v>
      </c>
      <c r="FQ45" s="912" t="s">
        <v>5</v>
      </c>
      <c r="FR45" s="926">
        <v>3.8571428571428572</v>
      </c>
    </row>
    <row r="46" spans="1:174" ht="12.75" customHeight="1" thickBot="1">
      <c r="C46" s="1045"/>
      <c r="D46" s="1045"/>
      <c r="E46" s="1045"/>
      <c r="F46" s="1045"/>
      <c r="G46" s="1045"/>
      <c r="H46" s="1045"/>
      <c r="I46" s="1045"/>
      <c r="J46" s="334"/>
      <c r="K46" s="334"/>
      <c r="L46" s="334"/>
      <c r="M46" s="334"/>
      <c r="AA46" s="332"/>
      <c r="AP46" s="1115"/>
      <c r="AQ46" s="106" t="s">
        <v>371</v>
      </c>
      <c r="AR46" s="590">
        <v>9</v>
      </c>
      <c r="AS46" s="451">
        <v>0.40909090909090912</v>
      </c>
      <c r="AT46" s="648">
        <v>8.4766666666666666</v>
      </c>
      <c r="AU46" s="648">
        <v>2.1111111111111112</v>
      </c>
      <c r="AV46" s="649">
        <v>13</v>
      </c>
      <c r="AW46" s="451">
        <v>0.59090909090909094</v>
      </c>
      <c r="AX46" s="364">
        <v>8.2723076923076917</v>
      </c>
      <c r="AY46" s="364">
        <v>2.0769230769230771</v>
      </c>
      <c r="AZ46" s="638">
        <v>22</v>
      </c>
      <c r="BA46" s="639">
        <v>1</v>
      </c>
      <c r="BB46" s="640">
        <v>8.3559090909090905</v>
      </c>
      <c r="BC46" s="641">
        <v>2.0909090909090908</v>
      </c>
      <c r="BK46" s="1126" t="s">
        <v>423</v>
      </c>
      <c r="BL46" s="1126"/>
      <c r="BM46" s="1126"/>
      <c r="BN46" s="1126"/>
      <c r="BO46" s="1126"/>
      <c r="BP46" s="1126"/>
      <c r="BQ46" s="1126"/>
      <c r="BR46" s="1126"/>
      <c r="BS46" s="1126"/>
      <c r="BT46" s="230"/>
      <c r="BU46" s="230"/>
      <c r="BV46" s="230"/>
      <c r="BW46" s="230"/>
      <c r="BY46" s="1115"/>
      <c r="BZ46" s="106" t="s">
        <v>371</v>
      </c>
      <c r="CA46" s="435">
        <v>9</v>
      </c>
      <c r="CB46" s="436">
        <v>810</v>
      </c>
      <c r="CC46" s="436">
        <v>810</v>
      </c>
      <c r="CD46" s="721">
        <v>1</v>
      </c>
      <c r="CE46" s="727">
        <v>13</v>
      </c>
      <c r="CF46" s="728">
        <v>1170</v>
      </c>
      <c r="CG46" s="728">
        <v>1195</v>
      </c>
      <c r="CH46" s="721">
        <v>0.97907949790794979</v>
      </c>
      <c r="CI46" s="727">
        <v>22</v>
      </c>
      <c r="CJ46" s="728">
        <v>1980</v>
      </c>
      <c r="CK46" s="728">
        <v>2005</v>
      </c>
      <c r="CL46" s="729">
        <v>0.98753117206982544</v>
      </c>
      <c r="CM46" s="278"/>
      <c r="CN46" s="1115"/>
      <c r="CO46" s="106" t="s">
        <v>371</v>
      </c>
      <c r="CP46" s="430">
        <v>21</v>
      </c>
      <c r="CQ46" s="431">
        <v>985</v>
      </c>
      <c r="CR46" s="431">
        <v>970</v>
      </c>
      <c r="CS46" s="431">
        <v>970</v>
      </c>
      <c r="CT46" s="609">
        <v>0.98477157360406087</v>
      </c>
      <c r="CU46" s="609">
        <v>1</v>
      </c>
      <c r="CV46" s="429">
        <v>0.98477157360406087</v>
      </c>
      <c r="CW46" s="430">
        <v>28</v>
      </c>
      <c r="CX46" s="431">
        <v>1100</v>
      </c>
      <c r="CY46" s="431">
        <v>1045</v>
      </c>
      <c r="CZ46" s="431">
        <v>1070</v>
      </c>
      <c r="DA46" s="609">
        <v>0.95</v>
      </c>
      <c r="DB46" s="609">
        <v>0.97663551401869164</v>
      </c>
      <c r="DC46" s="429">
        <v>0.97272727272727277</v>
      </c>
      <c r="DD46" s="430">
        <v>49</v>
      </c>
      <c r="DE46" s="431">
        <v>2085</v>
      </c>
      <c r="DF46" s="431">
        <v>2015</v>
      </c>
      <c r="DG46" s="431">
        <v>2040</v>
      </c>
      <c r="DH46" s="617">
        <v>0.96642685851318944</v>
      </c>
      <c r="DI46" s="617">
        <v>0.98774509803921573</v>
      </c>
      <c r="DJ46" s="429">
        <v>0.97841726618705038</v>
      </c>
      <c r="DK46" s="287"/>
      <c r="DL46" s="1115"/>
      <c r="DM46" s="106" t="s">
        <v>371</v>
      </c>
      <c r="DN46" s="746">
        <v>0</v>
      </c>
      <c r="DO46" s="626">
        <v>0</v>
      </c>
      <c r="DP46" s="746">
        <v>11</v>
      </c>
      <c r="DQ46" s="747">
        <v>1</v>
      </c>
      <c r="DR46" s="746">
        <v>0</v>
      </c>
      <c r="DS46" s="747">
        <v>0</v>
      </c>
      <c r="DT46" s="746">
        <v>0</v>
      </c>
      <c r="DU46" s="747">
        <v>0</v>
      </c>
      <c r="DV46" s="748">
        <v>11</v>
      </c>
      <c r="DW46" s="749">
        <v>1</v>
      </c>
      <c r="DX46" s="746">
        <v>1</v>
      </c>
      <c r="DY46" s="626">
        <v>8.3333333333333329E-2</v>
      </c>
      <c r="DZ46" s="746">
        <v>11</v>
      </c>
      <c r="EA46" s="747">
        <v>0.91666666666666663</v>
      </c>
      <c r="EB46" s="746">
        <v>0</v>
      </c>
      <c r="EC46" s="747">
        <v>0</v>
      </c>
      <c r="ED46" s="746">
        <v>0</v>
      </c>
      <c r="EE46" s="758">
        <v>0</v>
      </c>
      <c r="EF46" s="748">
        <v>12</v>
      </c>
      <c r="EG46" s="749">
        <v>1</v>
      </c>
      <c r="EH46" s="750">
        <v>1</v>
      </c>
      <c r="EI46" s="762">
        <v>4.3478260869565216E-2</v>
      </c>
      <c r="EJ46" s="750">
        <v>0</v>
      </c>
      <c r="EK46" s="744">
        <v>0</v>
      </c>
      <c r="EL46" s="750">
        <v>22</v>
      </c>
      <c r="EM46" s="744">
        <v>0.95652173913043481</v>
      </c>
      <c r="EN46" s="750">
        <v>0</v>
      </c>
      <c r="EO46" s="744">
        <v>0</v>
      </c>
      <c r="EP46" s="751">
        <v>23</v>
      </c>
      <c r="EQ46" s="752">
        <v>1</v>
      </c>
      <c r="ES46" s="1119" t="s">
        <v>365</v>
      </c>
      <c r="ET46" s="767" t="s">
        <v>769</v>
      </c>
      <c r="EU46" s="380">
        <v>0</v>
      </c>
      <c r="EV46" s="380">
        <v>0.19318181818181818</v>
      </c>
      <c r="EW46" s="380">
        <v>0.25568181818181818</v>
      </c>
      <c r="EX46" s="380">
        <v>0.25568181818181818</v>
      </c>
      <c r="EY46" s="380">
        <v>0.26136363636363635</v>
      </c>
      <c r="EZ46" s="776">
        <v>3.4090909090909088E-2</v>
      </c>
      <c r="FA46" s="777">
        <v>1</v>
      </c>
      <c r="FC46" s="1081" t="s">
        <v>365</v>
      </c>
      <c r="FD46" s="175" t="s">
        <v>369</v>
      </c>
      <c r="FE46" s="450">
        <v>115</v>
      </c>
      <c r="FF46" s="450">
        <v>60</v>
      </c>
      <c r="FG46" s="450">
        <v>1</v>
      </c>
      <c r="FH46" s="450">
        <v>176</v>
      </c>
      <c r="FI46" s="451">
        <f t="shared" ref="FI46" si="14">FF46/FH46</f>
        <v>0.34090909090909088</v>
      </c>
      <c r="FK46" s="1101"/>
      <c r="FL46" s="1099"/>
      <c r="FM46" s="1117"/>
      <c r="FN46" s="822" t="s">
        <v>594</v>
      </c>
      <c r="FO46" s="912" t="s">
        <v>5</v>
      </c>
      <c r="FP46" s="912" t="s">
        <v>5</v>
      </c>
      <c r="FQ46" s="912" t="s">
        <v>5</v>
      </c>
      <c r="FR46" s="926">
        <v>4.5</v>
      </c>
    </row>
    <row r="47" spans="1:174" ht="12.75" customHeight="1" thickBot="1">
      <c r="A47" s="1114" t="s">
        <v>366</v>
      </c>
      <c r="B47" s="106" t="s">
        <v>369</v>
      </c>
      <c r="C47" s="742">
        <v>26956</v>
      </c>
      <c r="D47" s="742">
        <v>21958</v>
      </c>
      <c r="E47" s="742">
        <v>3335</v>
      </c>
      <c r="F47" s="742">
        <v>1145.5</v>
      </c>
      <c r="G47" s="742">
        <v>517.5</v>
      </c>
      <c r="H47" s="1043">
        <v>40.719033232628398</v>
      </c>
      <c r="I47" s="1044">
        <v>449.26666666666665</v>
      </c>
      <c r="J47" s="334"/>
      <c r="K47" s="334"/>
      <c r="L47" s="334"/>
      <c r="M47" s="334"/>
      <c r="T47" s="164"/>
      <c r="AA47" s="332"/>
      <c r="AP47" s="1116"/>
      <c r="AQ47" s="106" t="s">
        <v>372</v>
      </c>
      <c r="AR47" s="590">
        <v>8</v>
      </c>
      <c r="AS47" s="451">
        <v>0.5714285714285714</v>
      </c>
      <c r="AT47" s="648">
        <v>7.4712500000000004</v>
      </c>
      <c r="AU47" s="648">
        <v>2.375</v>
      </c>
      <c r="AV47" s="649">
        <v>6</v>
      </c>
      <c r="AW47" s="451">
        <v>0.42857142857142855</v>
      </c>
      <c r="AX47" s="364">
        <v>7.4650000000000007</v>
      </c>
      <c r="AY47" s="364">
        <v>2.3333333333333335</v>
      </c>
      <c r="AZ47" s="638">
        <v>14</v>
      </c>
      <c r="BA47" s="639">
        <v>1</v>
      </c>
      <c r="BB47" s="640">
        <v>7.4685714285714289</v>
      </c>
      <c r="BC47" s="641">
        <v>2.3571428571428572</v>
      </c>
      <c r="BT47" s="230"/>
      <c r="BU47" s="230"/>
      <c r="BV47" s="230"/>
      <c r="BW47" s="230"/>
      <c r="BY47" s="1116"/>
      <c r="BZ47" s="106" t="s">
        <v>372</v>
      </c>
      <c r="CA47" s="435">
        <v>8</v>
      </c>
      <c r="CB47" s="436">
        <v>720</v>
      </c>
      <c r="CC47" s="436">
        <v>803</v>
      </c>
      <c r="CD47" s="721">
        <v>0.89663760896637612</v>
      </c>
      <c r="CE47" s="727">
        <v>6</v>
      </c>
      <c r="CF47" s="728">
        <v>540</v>
      </c>
      <c r="CG47" s="728">
        <v>593</v>
      </c>
      <c r="CH47" s="721">
        <v>0.91062394603709951</v>
      </c>
      <c r="CI47" s="727">
        <v>14</v>
      </c>
      <c r="CJ47" s="728">
        <v>1260</v>
      </c>
      <c r="CK47" s="728">
        <v>1396</v>
      </c>
      <c r="CL47" s="729">
        <v>0.90257879656160456</v>
      </c>
      <c r="CM47" s="278"/>
      <c r="CN47" s="1116"/>
      <c r="CO47" s="106" t="s">
        <v>372</v>
      </c>
      <c r="CP47" s="430">
        <v>25</v>
      </c>
      <c r="CQ47" s="431">
        <v>1028</v>
      </c>
      <c r="CR47" s="431">
        <v>1003</v>
      </c>
      <c r="CS47" s="431">
        <v>1007</v>
      </c>
      <c r="CT47" s="609">
        <v>0.97568093385214005</v>
      </c>
      <c r="CU47" s="609">
        <v>0.99602780536246271</v>
      </c>
      <c r="CV47" s="429">
        <v>0.97957198443579763</v>
      </c>
      <c r="CW47" s="430">
        <v>15</v>
      </c>
      <c r="CX47" s="431">
        <v>534</v>
      </c>
      <c r="CY47" s="431">
        <v>525</v>
      </c>
      <c r="CZ47" s="431">
        <v>525</v>
      </c>
      <c r="DA47" s="609">
        <v>0.9831460674157303</v>
      </c>
      <c r="DB47" s="609">
        <v>1</v>
      </c>
      <c r="DC47" s="429">
        <v>0.9831460674157303</v>
      </c>
      <c r="DD47" s="430">
        <v>40</v>
      </c>
      <c r="DE47" s="431">
        <v>1562</v>
      </c>
      <c r="DF47" s="431">
        <v>1528</v>
      </c>
      <c r="DG47" s="431">
        <v>1532</v>
      </c>
      <c r="DH47" s="617">
        <v>0.9782330345710627</v>
      </c>
      <c r="DI47" s="617">
        <v>0.99738903394255873</v>
      </c>
      <c r="DJ47" s="429">
        <v>0.98079385403329067</v>
      </c>
      <c r="DK47" s="288"/>
      <c r="DL47" s="1116"/>
      <c r="DM47" s="106" t="s">
        <v>422</v>
      </c>
      <c r="DN47" s="746">
        <v>2</v>
      </c>
      <c r="DO47" s="625">
        <v>0.13333333333333333</v>
      </c>
      <c r="DP47" s="746">
        <v>13</v>
      </c>
      <c r="DQ47" s="747">
        <v>0.8666666666666667</v>
      </c>
      <c r="DR47" s="746">
        <v>0</v>
      </c>
      <c r="DS47" s="747">
        <v>0</v>
      </c>
      <c r="DT47" s="746">
        <v>0</v>
      </c>
      <c r="DU47" s="747">
        <v>0</v>
      </c>
      <c r="DV47" s="748">
        <v>15</v>
      </c>
      <c r="DW47" s="749">
        <v>1</v>
      </c>
      <c r="DX47" s="746">
        <v>0</v>
      </c>
      <c r="DY47" s="626">
        <v>0</v>
      </c>
      <c r="DZ47" s="746">
        <v>6</v>
      </c>
      <c r="EA47" s="747">
        <v>1</v>
      </c>
      <c r="EB47" s="746">
        <v>0</v>
      </c>
      <c r="EC47" s="747">
        <v>0</v>
      </c>
      <c r="ED47" s="746">
        <v>0</v>
      </c>
      <c r="EE47" s="747">
        <v>0</v>
      </c>
      <c r="EF47" s="748">
        <v>6</v>
      </c>
      <c r="EG47" s="749">
        <v>1</v>
      </c>
      <c r="EH47" s="750">
        <v>2</v>
      </c>
      <c r="EI47" s="762">
        <v>9.5238095238095233E-2</v>
      </c>
      <c r="EJ47" s="750">
        <v>0</v>
      </c>
      <c r="EK47" s="744">
        <v>0</v>
      </c>
      <c r="EL47" s="750">
        <v>19</v>
      </c>
      <c r="EM47" s="744">
        <v>0.90476190476190477</v>
      </c>
      <c r="EN47" s="750">
        <v>0</v>
      </c>
      <c r="EO47" s="744">
        <v>0</v>
      </c>
      <c r="EP47" s="751">
        <v>21</v>
      </c>
      <c r="EQ47" s="752">
        <v>1</v>
      </c>
      <c r="ES47" s="1120"/>
      <c r="ET47" s="767" t="s">
        <v>370</v>
      </c>
      <c r="EU47" s="380">
        <v>0</v>
      </c>
      <c r="EV47" s="380">
        <v>0.2</v>
      </c>
      <c r="EW47" s="380">
        <v>0</v>
      </c>
      <c r="EX47" s="380">
        <v>0.2</v>
      </c>
      <c r="EY47" s="380">
        <v>0.2</v>
      </c>
      <c r="EZ47" s="776">
        <v>0.4</v>
      </c>
      <c r="FA47" s="777">
        <v>1</v>
      </c>
      <c r="FC47" s="1082"/>
      <c r="FD47" s="175" t="s">
        <v>370</v>
      </c>
      <c r="FE47" s="450">
        <v>5</v>
      </c>
      <c r="FF47" s="450">
        <v>0</v>
      </c>
      <c r="FG47" s="450">
        <v>0</v>
      </c>
      <c r="FH47" s="450">
        <v>5</v>
      </c>
      <c r="FI47" s="451">
        <f>FF47/FH47</f>
        <v>0</v>
      </c>
      <c r="FK47" s="1101"/>
      <c r="FL47" s="1099"/>
      <c r="FM47" s="1117"/>
      <c r="FN47" s="822" t="s">
        <v>1149</v>
      </c>
      <c r="FO47" s="912" t="s">
        <v>5</v>
      </c>
      <c r="FP47" s="912" t="s">
        <v>5</v>
      </c>
      <c r="FQ47" s="912" t="s">
        <v>5</v>
      </c>
      <c r="FR47" s="926">
        <v>3.5</v>
      </c>
    </row>
    <row r="48" spans="1:174" ht="12.75" customHeight="1" thickBot="1">
      <c r="A48" s="1115"/>
      <c r="B48" s="106" t="s">
        <v>370</v>
      </c>
      <c r="C48" s="742">
        <v>964.5</v>
      </c>
      <c r="D48" s="742">
        <v>861</v>
      </c>
      <c r="E48" s="742">
        <v>93</v>
      </c>
      <c r="F48" s="742">
        <v>10.5</v>
      </c>
      <c r="G48" s="742">
        <v>0</v>
      </c>
      <c r="H48" s="1043">
        <v>37.096153846153847</v>
      </c>
      <c r="I48" s="1044">
        <v>16.074999999999999</v>
      </c>
      <c r="J48" s="334"/>
      <c r="K48" s="334"/>
      <c r="L48" s="334"/>
      <c r="M48" s="334"/>
      <c r="T48" s="164"/>
      <c r="AA48" s="332"/>
      <c r="AP48" s="383"/>
      <c r="AS48" s="165"/>
      <c r="AT48" s="165"/>
      <c r="AU48" s="165"/>
      <c r="AV48" s="165"/>
      <c r="AW48" s="165"/>
      <c r="BC48" s="165"/>
      <c r="CD48" s="71"/>
      <c r="CE48" s="71"/>
      <c r="CF48" s="71"/>
      <c r="CG48" s="71"/>
      <c r="CH48" s="71"/>
      <c r="CI48" s="165"/>
      <c r="CJ48" s="165"/>
      <c r="CK48" s="165"/>
      <c r="CL48" s="100"/>
      <c r="CM48" s="278"/>
      <c r="CN48" s="164"/>
      <c r="CO48" s="400"/>
      <c r="CP48" s="400"/>
      <c r="CQ48" s="400"/>
      <c r="CR48" s="400"/>
      <c r="CS48" s="400"/>
      <c r="CT48" s="611"/>
      <c r="CU48" s="611"/>
      <c r="CV48" s="400"/>
      <c r="CW48" s="400"/>
      <c r="CX48" s="400"/>
      <c r="CY48" s="400"/>
      <c r="CZ48" s="400"/>
      <c r="DA48" s="611"/>
      <c r="DB48" s="611"/>
      <c r="DC48" s="400"/>
      <c r="DD48" s="164"/>
      <c r="DE48" s="164"/>
      <c r="DF48" s="164"/>
      <c r="DG48" s="164"/>
      <c r="DH48" s="104"/>
      <c r="DI48" s="104"/>
      <c r="DJ48" s="164"/>
      <c r="DK48" s="287"/>
      <c r="DN48" s="101"/>
      <c r="DP48" s="101"/>
      <c r="DQ48" s="101"/>
      <c r="DR48" s="101"/>
      <c r="DS48" s="101"/>
      <c r="DT48" s="101"/>
      <c r="DU48" s="101"/>
      <c r="DV48" s="101"/>
      <c r="DW48" s="101"/>
      <c r="DX48" s="101"/>
      <c r="DY48" s="101"/>
      <c r="DZ48" s="101"/>
      <c r="EA48" s="101"/>
      <c r="EB48" s="101"/>
      <c r="EC48" s="101"/>
      <c r="ED48" s="101"/>
      <c r="EE48" s="101"/>
      <c r="EF48" s="101"/>
      <c r="EG48" s="101"/>
      <c r="EH48" s="765"/>
      <c r="EI48" s="765"/>
      <c r="EJ48" s="765"/>
      <c r="EK48" s="765"/>
      <c r="EL48" s="765"/>
      <c r="EM48" s="765"/>
      <c r="EN48" s="765"/>
      <c r="EO48" s="765"/>
      <c r="EP48" s="765"/>
      <c r="EQ48" s="765"/>
      <c r="ES48" s="1120"/>
      <c r="ET48" s="767" t="s">
        <v>359</v>
      </c>
      <c r="EU48" s="380">
        <v>0</v>
      </c>
      <c r="EV48" s="380">
        <v>4.5454545454545456E-2</v>
      </c>
      <c r="EW48" s="380">
        <v>0.18181818181818182</v>
      </c>
      <c r="EX48" s="380">
        <v>0.22727272727272727</v>
      </c>
      <c r="EY48" s="380">
        <v>0.45454545454545453</v>
      </c>
      <c r="EZ48" s="776">
        <v>9.0909090909090912E-2</v>
      </c>
      <c r="FA48" s="777">
        <v>1</v>
      </c>
      <c r="FC48" s="1082"/>
      <c r="FD48" s="175" t="s">
        <v>359</v>
      </c>
      <c r="FE48" s="450">
        <v>22</v>
      </c>
      <c r="FF48" s="450">
        <v>0</v>
      </c>
      <c r="FG48" s="450">
        <v>0</v>
      </c>
      <c r="FH48" s="450">
        <v>22</v>
      </c>
      <c r="FI48" s="451">
        <f>FF48/FH48</f>
        <v>0</v>
      </c>
      <c r="FK48" s="1101"/>
      <c r="FL48" s="1099"/>
      <c r="FM48" s="1117"/>
      <c r="FN48" s="824" t="s">
        <v>587</v>
      </c>
      <c r="FO48" s="912" t="s">
        <v>5</v>
      </c>
      <c r="FP48" s="912" t="s">
        <v>5</v>
      </c>
      <c r="FQ48" s="912" t="s">
        <v>5</v>
      </c>
      <c r="FR48" s="926">
        <v>4.666666666666667</v>
      </c>
    </row>
    <row r="49" spans="1:174" ht="12.75" customHeight="1" thickBot="1">
      <c r="A49" s="1115"/>
      <c r="B49" s="106" t="s">
        <v>359</v>
      </c>
      <c r="C49" s="742">
        <v>2275</v>
      </c>
      <c r="D49" s="742">
        <v>2255</v>
      </c>
      <c r="E49" s="742">
        <v>20</v>
      </c>
      <c r="F49" s="742">
        <v>0</v>
      </c>
      <c r="G49" s="742">
        <v>0</v>
      </c>
      <c r="H49" s="1043">
        <v>45.5</v>
      </c>
      <c r="I49" s="1044">
        <v>37.916666666666664</v>
      </c>
      <c r="J49" s="334"/>
      <c r="K49" s="334"/>
      <c r="L49" s="334"/>
      <c r="M49" s="334"/>
      <c r="T49" s="340"/>
      <c r="AA49" s="340"/>
      <c r="AP49" s="1114" t="s">
        <v>366</v>
      </c>
      <c r="AQ49" s="106" t="s">
        <v>369</v>
      </c>
      <c r="AR49" s="385">
        <v>67</v>
      </c>
      <c r="AS49" s="386">
        <v>0.43790849673202614</v>
      </c>
      <c r="AT49" s="650">
        <v>6.33044776119403</v>
      </c>
      <c r="AU49" s="650">
        <v>6.2089552238805972</v>
      </c>
      <c r="AV49" s="457">
        <v>86</v>
      </c>
      <c r="AW49" s="386">
        <v>0.56209150326797386</v>
      </c>
      <c r="AX49" s="387">
        <v>6.2101162790697639</v>
      </c>
      <c r="AY49" s="387">
        <v>6.8953488372093021</v>
      </c>
      <c r="AZ49" s="388">
        <v>153</v>
      </c>
      <c r="BA49" s="389">
        <v>1</v>
      </c>
      <c r="BB49" s="390">
        <v>6.2628104575163377</v>
      </c>
      <c r="BC49" s="641">
        <v>6.594771241830065</v>
      </c>
      <c r="BY49" s="1114" t="s">
        <v>366</v>
      </c>
      <c r="BZ49" s="106" t="s">
        <v>369</v>
      </c>
      <c r="CA49" s="435">
        <v>67</v>
      </c>
      <c r="CB49" s="436">
        <v>16080</v>
      </c>
      <c r="CC49" s="436">
        <v>17573</v>
      </c>
      <c r="CD49" s="721">
        <v>0.91504011836339838</v>
      </c>
      <c r="CE49" s="727">
        <v>86</v>
      </c>
      <c r="CF49" s="728">
        <v>20640</v>
      </c>
      <c r="CG49" s="728">
        <v>22602.5</v>
      </c>
      <c r="CH49" s="721">
        <v>0.91317332153522845</v>
      </c>
      <c r="CI49" s="727">
        <v>153</v>
      </c>
      <c r="CJ49" s="728">
        <v>36720</v>
      </c>
      <c r="CK49" s="728">
        <v>40175.5</v>
      </c>
      <c r="CL49" s="729">
        <v>0.91398986944779781</v>
      </c>
      <c r="CM49" s="279"/>
      <c r="CN49" s="1114" t="s">
        <v>366</v>
      </c>
      <c r="CO49" s="106" t="s">
        <v>369</v>
      </c>
      <c r="CP49" s="430">
        <v>257</v>
      </c>
      <c r="CQ49" s="431">
        <v>10746.5</v>
      </c>
      <c r="CR49" s="431">
        <v>8350</v>
      </c>
      <c r="CS49" s="431">
        <v>10314.5</v>
      </c>
      <c r="CT49" s="608">
        <v>0.77699716186665424</v>
      </c>
      <c r="CU49" s="608">
        <v>0.80953996800620487</v>
      </c>
      <c r="CV49" s="429">
        <v>0.95980086539803655</v>
      </c>
      <c r="CW49" s="430">
        <v>405</v>
      </c>
      <c r="CX49" s="431">
        <v>16209.5</v>
      </c>
      <c r="CY49" s="431">
        <v>11716.5</v>
      </c>
      <c r="CZ49" s="431">
        <v>14960</v>
      </c>
      <c r="DA49" s="608">
        <v>0.72281686665227185</v>
      </c>
      <c r="DB49" s="608">
        <v>0.7831885026737968</v>
      </c>
      <c r="DC49" s="429">
        <v>0.92291557420031467</v>
      </c>
      <c r="DD49" s="430">
        <v>662</v>
      </c>
      <c r="DE49" s="431">
        <v>26956</v>
      </c>
      <c r="DF49" s="431">
        <v>20066.5</v>
      </c>
      <c r="DG49" s="431">
        <v>25274.5</v>
      </c>
      <c r="DH49" s="616">
        <v>0.74441682742246629</v>
      </c>
      <c r="DI49" s="616">
        <v>0.79394251122673054</v>
      </c>
      <c r="DJ49" s="429">
        <v>0.93762056684968098</v>
      </c>
      <c r="DK49" s="287"/>
      <c r="DL49" s="1114" t="s">
        <v>366</v>
      </c>
      <c r="DM49" s="106" t="s">
        <v>369</v>
      </c>
      <c r="DN49" s="746">
        <v>6</v>
      </c>
      <c r="DO49" s="625">
        <v>0.1276595744680851</v>
      </c>
      <c r="DP49" s="746">
        <v>37</v>
      </c>
      <c r="DQ49" s="747">
        <v>0.78723404255319152</v>
      </c>
      <c r="DR49" s="746">
        <v>4</v>
      </c>
      <c r="DS49" s="747">
        <v>8.5106382978723402E-2</v>
      </c>
      <c r="DT49" s="746">
        <v>0</v>
      </c>
      <c r="DU49" s="747">
        <v>0</v>
      </c>
      <c r="DV49" s="748">
        <v>47</v>
      </c>
      <c r="DW49" s="749">
        <v>1</v>
      </c>
      <c r="DX49" s="746">
        <v>21</v>
      </c>
      <c r="DY49" s="625">
        <v>0.25301204819277107</v>
      </c>
      <c r="DZ49" s="746">
        <v>49</v>
      </c>
      <c r="EA49" s="747">
        <v>0.59036144578313254</v>
      </c>
      <c r="EB49" s="746">
        <v>13</v>
      </c>
      <c r="EC49" s="747">
        <v>0.15662650602409639</v>
      </c>
      <c r="ED49" s="746">
        <v>0</v>
      </c>
      <c r="EE49" s="747">
        <v>0</v>
      </c>
      <c r="EF49" s="748">
        <v>83</v>
      </c>
      <c r="EG49" s="749">
        <v>1</v>
      </c>
      <c r="EH49" s="750">
        <v>27</v>
      </c>
      <c r="EI49" s="761">
        <v>0.2076923076923077</v>
      </c>
      <c r="EJ49" s="750">
        <v>17</v>
      </c>
      <c r="EK49" s="744">
        <v>0.13076923076923078</v>
      </c>
      <c r="EL49" s="750">
        <v>86</v>
      </c>
      <c r="EM49" s="744">
        <v>0.66153846153846152</v>
      </c>
      <c r="EN49" s="750">
        <v>0</v>
      </c>
      <c r="EO49" s="744">
        <v>0</v>
      </c>
      <c r="EP49" s="751">
        <v>130</v>
      </c>
      <c r="EQ49" s="752">
        <v>1</v>
      </c>
      <c r="ES49" s="1120"/>
      <c r="ET49" s="767" t="s">
        <v>371</v>
      </c>
      <c r="EU49" s="380">
        <v>0</v>
      </c>
      <c r="EV49" s="380">
        <v>4.5454545454545456E-2</v>
      </c>
      <c r="EW49" s="380">
        <v>0.22727272727272727</v>
      </c>
      <c r="EX49" s="380">
        <v>9.0909090909090912E-2</v>
      </c>
      <c r="EY49" s="380">
        <v>0.59090909090909094</v>
      </c>
      <c r="EZ49" s="776">
        <v>4.5454545454545456E-2</v>
      </c>
      <c r="FA49" s="777">
        <v>1</v>
      </c>
      <c r="FC49" s="1082"/>
      <c r="FD49" s="175" t="s">
        <v>371</v>
      </c>
      <c r="FE49" s="450">
        <v>21</v>
      </c>
      <c r="FF49" s="450">
        <v>1</v>
      </c>
      <c r="FG49" s="450">
        <v>0</v>
      </c>
      <c r="FH49" s="450">
        <v>22</v>
      </c>
      <c r="FI49" s="451">
        <f>FF49/FH49</f>
        <v>4.5454545454545456E-2</v>
      </c>
      <c r="FK49" s="1101"/>
      <c r="FL49" s="1099"/>
      <c r="FM49" s="1117"/>
      <c r="FN49" s="822" t="s">
        <v>611</v>
      </c>
      <c r="FO49" s="790">
        <v>5</v>
      </c>
      <c r="FP49" s="912" t="s">
        <v>5</v>
      </c>
      <c r="FQ49" s="926">
        <v>5</v>
      </c>
      <c r="FR49" s="926">
        <v>4.5</v>
      </c>
    </row>
    <row r="50" spans="1:174" ht="12.75" customHeight="1" thickBot="1">
      <c r="A50" s="1115"/>
      <c r="B50" s="106" t="s">
        <v>371</v>
      </c>
      <c r="C50" s="742">
        <v>2220</v>
      </c>
      <c r="D50" s="742">
        <v>2175</v>
      </c>
      <c r="E50" s="742">
        <v>45</v>
      </c>
      <c r="F50" s="742">
        <v>0</v>
      </c>
      <c r="G50" s="742">
        <v>0</v>
      </c>
      <c r="H50" s="1043">
        <v>42.692307692307693</v>
      </c>
      <c r="I50" s="1044">
        <v>37</v>
      </c>
      <c r="J50" s="334"/>
      <c r="K50" s="334"/>
      <c r="L50" s="334"/>
      <c r="M50" s="334"/>
      <c r="T50" s="164"/>
      <c r="AP50" s="1115"/>
      <c r="AQ50" s="106" t="s">
        <v>370</v>
      </c>
      <c r="AR50" s="385">
        <v>2</v>
      </c>
      <c r="AS50" s="386">
        <v>0.18181818181818182</v>
      </c>
      <c r="AT50" s="650">
        <v>6.54</v>
      </c>
      <c r="AU50" s="650">
        <v>7.5</v>
      </c>
      <c r="AV50" s="457">
        <v>9</v>
      </c>
      <c r="AW50" s="386">
        <v>0.81818181818181823</v>
      </c>
      <c r="AX50" s="387">
        <v>7.1611111111111097</v>
      </c>
      <c r="AY50" s="387">
        <v>5.5555555555555554</v>
      </c>
      <c r="AZ50" s="388">
        <v>11</v>
      </c>
      <c r="BA50" s="389">
        <v>1</v>
      </c>
      <c r="BB50" s="390">
        <v>7.048181818181817</v>
      </c>
      <c r="BC50" s="641">
        <v>5.9090909090909092</v>
      </c>
      <c r="BY50" s="1115"/>
      <c r="BZ50" s="143" t="s">
        <v>370</v>
      </c>
      <c r="CA50" s="735">
        <v>2</v>
      </c>
      <c r="CB50" s="737">
        <v>480</v>
      </c>
      <c r="CC50" s="737">
        <v>492</v>
      </c>
      <c r="CD50" s="738">
        <v>0.97599999999999998</v>
      </c>
      <c r="CE50" s="727">
        <v>9</v>
      </c>
      <c r="CF50" s="728">
        <v>2160</v>
      </c>
      <c r="CG50" s="728">
        <v>2230.5</v>
      </c>
      <c r="CH50" s="721">
        <v>0.96839273705447204</v>
      </c>
      <c r="CI50" s="727">
        <v>11</v>
      </c>
      <c r="CJ50" s="728">
        <v>2640</v>
      </c>
      <c r="CK50" s="728">
        <v>2722.5</v>
      </c>
      <c r="CL50" s="729">
        <v>0.96969696969696972</v>
      </c>
      <c r="CN50" s="1115"/>
      <c r="CO50" s="143" t="s">
        <v>370</v>
      </c>
      <c r="CP50" s="430">
        <v>4</v>
      </c>
      <c r="CQ50" s="431">
        <v>165</v>
      </c>
      <c r="CR50" s="431">
        <v>154.5</v>
      </c>
      <c r="CS50" s="431">
        <v>165</v>
      </c>
      <c r="CT50" s="609">
        <v>0.9363636363636364</v>
      </c>
      <c r="CU50" s="609">
        <v>0.9363636363636364</v>
      </c>
      <c r="CV50" s="429">
        <v>1</v>
      </c>
      <c r="CW50" s="430">
        <v>22</v>
      </c>
      <c r="CX50" s="431">
        <v>799.5</v>
      </c>
      <c r="CY50" s="431">
        <v>714</v>
      </c>
      <c r="CZ50" s="431">
        <v>771</v>
      </c>
      <c r="DA50" s="608">
        <v>0.89305816135084426</v>
      </c>
      <c r="DB50" s="609">
        <v>0.92607003891050588</v>
      </c>
      <c r="DC50" s="429">
        <v>0.96435272045028142</v>
      </c>
      <c r="DD50" s="430">
        <v>26</v>
      </c>
      <c r="DE50" s="431">
        <v>964.5</v>
      </c>
      <c r="DF50" s="431">
        <v>868.5</v>
      </c>
      <c r="DG50" s="431">
        <v>936</v>
      </c>
      <c r="DH50" s="617">
        <v>0.90046656298600314</v>
      </c>
      <c r="DI50" s="617">
        <v>0.92788461538461542</v>
      </c>
      <c r="DJ50" s="429">
        <v>0.97045101088646968</v>
      </c>
      <c r="DK50" s="287"/>
      <c r="DL50" s="1115"/>
      <c r="DM50" s="106" t="s">
        <v>359</v>
      </c>
      <c r="DN50" s="746">
        <v>0</v>
      </c>
      <c r="DO50" s="626">
        <v>0</v>
      </c>
      <c r="DP50" s="746">
        <v>12</v>
      </c>
      <c r="DQ50" s="747">
        <v>1</v>
      </c>
      <c r="DR50" s="746">
        <v>0</v>
      </c>
      <c r="DS50" s="747">
        <v>0</v>
      </c>
      <c r="DT50" s="746">
        <v>0</v>
      </c>
      <c r="DU50" s="747">
        <v>0</v>
      </c>
      <c r="DV50" s="748">
        <v>12</v>
      </c>
      <c r="DW50" s="749">
        <v>1</v>
      </c>
      <c r="DX50" s="746">
        <v>0</v>
      </c>
      <c r="DY50" s="626">
        <v>0</v>
      </c>
      <c r="DZ50" s="746">
        <v>16</v>
      </c>
      <c r="EA50" s="747">
        <v>1</v>
      </c>
      <c r="EB50" s="746">
        <v>0</v>
      </c>
      <c r="EC50" s="747">
        <v>0</v>
      </c>
      <c r="ED50" s="746">
        <v>0</v>
      </c>
      <c r="EE50" s="747">
        <v>0</v>
      </c>
      <c r="EF50" s="748">
        <v>16</v>
      </c>
      <c r="EG50" s="749">
        <v>1</v>
      </c>
      <c r="EH50" s="750">
        <v>0</v>
      </c>
      <c r="EI50" s="762">
        <v>0</v>
      </c>
      <c r="EJ50" s="750">
        <v>0</v>
      </c>
      <c r="EK50" s="744">
        <v>0</v>
      </c>
      <c r="EL50" s="750">
        <v>28</v>
      </c>
      <c r="EM50" s="744">
        <v>1</v>
      </c>
      <c r="EN50" s="750">
        <v>0</v>
      </c>
      <c r="EO50" s="744">
        <v>0</v>
      </c>
      <c r="EP50" s="751">
        <v>28</v>
      </c>
      <c r="EQ50" s="752">
        <v>1</v>
      </c>
      <c r="ES50" s="1120"/>
      <c r="ET50" s="767" t="s">
        <v>372</v>
      </c>
      <c r="EU50" s="778">
        <v>0</v>
      </c>
      <c r="EV50" s="778">
        <v>0.5</v>
      </c>
      <c r="EW50" s="778">
        <v>0.14285714285714285</v>
      </c>
      <c r="EX50" s="778">
        <v>0.21428571428571427</v>
      </c>
      <c r="EY50" s="778">
        <v>0.14285714285714285</v>
      </c>
      <c r="EZ50" s="779">
        <v>0</v>
      </c>
      <c r="FA50" s="784">
        <v>1</v>
      </c>
      <c r="FC50" s="1082"/>
      <c r="FD50" s="175" t="s">
        <v>372</v>
      </c>
      <c r="FE50" s="694">
        <v>14</v>
      </c>
      <c r="FF50" s="694">
        <v>0</v>
      </c>
      <c r="FG50" s="694">
        <v>0</v>
      </c>
      <c r="FH50" s="694">
        <v>14</v>
      </c>
      <c r="FI50" s="695">
        <f>FF50/FH50</f>
        <v>0</v>
      </c>
      <c r="FK50" s="1101"/>
      <c r="FL50" s="1099"/>
      <c r="FM50" s="1117"/>
      <c r="FN50" s="822" t="s">
        <v>1150</v>
      </c>
      <c r="FO50" s="912" t="s">
        <v>5</v>
      </c>
      <c r="FP50" s="912" t="s">
        <v>5</v>
      </c>
      <c r="FQ50" s="912" t="s">
        <v>5</v>
      </c>
      <c r="FR50" s="926">
        <v>4.333333333333333</v>
      </c>
    </row>
    <row r="51" spans="1:174" ht="12.75" customHeight="1" thickBot="1">
      <c r="A51" s="1116"/>
      <c r="B51" s="106" t="s">
        <v>372</v>
      </c>
      <c r="C51" s="742">
        <v>1639</v>
      </c>
      <c r="D51" s="742">
        <v>1594</v>
      </c>
      <c r="E51" s="742">
        <v>45</v>
      </c>
      <c r="F51" s="742">
        <v>0</v>
      </c>
      <c r="G51" s="742">
        <v>0</v>
      </c>
      <c r="H51" s="1043">
        <v>35.630434782608695</v>
      </c>
      <c r="I51" s="1044">
        <v>27.316666666666666</v>
      </c>
      <c r="J51" s="335"/>
      <c r="K51" s="335"/>
      <c r="L51" s="335"/>
      <c r="M51" s="335"/>
      <c r="T51" s="164"/>
      <c r="AP51" s="1115"/>
      <c r="AQ51" s="106" t="s">
        <v>359</v>
      </c>
      <c r="AR51" s="385">
        <v>9</v>
      </c>
      <c r="AS51" s="386">
        <v>0.47368421052631576</v>
      </c>
      <c r="AT51" s="650">
        <v>8.1688888888888886</v>
      </c>
      <c r="AU51" s="650">
        <v>2.2222222222222223</v>
      </c>
      <c r="AV51" s="457">
        <v>10</v>
      </c>
      <c r="AW51" s="386">
        <v>0.52631578947368418</v>
      </c>
      <c r="AX51" s="387">
        <v>7.8509999999999991</v>
      </c>
      <c r="AY51" s="387">
        <v>2.1</v>
      </c>
      <c r="AZ51" s="388">
        <v>19</v>
      </c>
      <c r="BA51" s="389">
        <v>1</v>
      </c>
      <c r="BB51" s="390">
        <v>8.0015789473684205</v>
      </c>
      <c r="BC51" s="641">
        <v>2.1578947368421053</v>
      </c>
      <c r="BY51" s="1115"/>
      <c r="BZ51" s="106" t="s">
        <v>359</v>
      </c>
      <c r="CA51" s="435">
        <v>9</v>
      </c>
      <c r="CB51" s="436">
        <v>810</v>
      </c>
      <c r="CC51" s="436">
        <v>820</v>
      </c>
      <c r="CD51" s="721">
        <v>0.98780487804878048</v>
      </c>
      <c r="CE51" s="727">
        <v>10</v>
      </c>
      <c r="CF51" s="728">
        <v>900</v>
      </c>
      <c r="CG51" s="728">
        <v>930</v>
      </c>
      <c r="CH51" s="721">
        <v>0.967741935483871</v>
      </c>
      <c r="CI51" s="727">
        <v>19</v>
      </c>
      <c r="CJ51" s="728">
        <v>1710</v>
      </c>
      <c r="CK51" s="728">
        <v>1750</v>
      </c>
      <c r="CL51" s="729">
        <v>0.97714285714285709</v>
      </c>
      <c r="CN51" s="1115"/>
      <c r="CO51" s="106" t="s">
        <v>359</v>
      </c>
      <c r="CP51" s="430">
        <v>21</v>
      </c>
      <c r="CQ51" s="431">
        <v>980</v>
      </c>
      <c r="CR51" s="431">
        <v>980</v>
      </c>
      <c r="CS51" s="431">
        <v>980</v>
      </c>
      <c r="CT51" s="609">
        <v>1</v>
      </c>
      <c r="CU51" s="609">
        <v>1</v>
      </c>
      <c r="CV51" s="429">
        <v>1</v>
      </c>
      <c r="CW51" s="430">
        <v>29</v>
      </c>
      <c r="CX51" s="431">
        <v>1295</v>
      </c>
      <c r="CY51" s="431">
        <v>1250</v>
      </c>
      <c r="CZ51" s="431">
        <v>1250</v>
      </c>
      <c r="DA51" s="609">
        <v>0.96525096525096521</v>
      </c>
      <c r="DB51" s="609">
        <v>1</v>
      </c>
      <c r="DC51" s="429">
        <v>0.96525096525096521</v>
      </c>
      <c r="DD51" s="430">
        <v>50</v>
      </c>
      <c r="DE51" s="431">
        <v>2275</v>
      </c>
      <c r="DF51" s="431">
        <v>2230</v>
      </c>
      <c r="DG51" s="431">
        <v>2230</v>
      </c>
      <c r="DH51" s="617">
        <v>0.98021978021978018</v>
      </c>
      <c r="DI51" s="617">
        <v>1</v>
      </c>
      <c r="DJ51" s="429">
        <v>0.98021978021978018</v>
      </c>
      <c r="DK51" s="288"/>
      <c r="DL51" s="1115"/>
      <c r="DM51" s="106" t="s">
        <v>371</v>
      </c>
      <c r="DN51" s="746">
        <v>0</v>
      </c>
      <c r="DO51" s="626">
        <v>0</v>
      </c>
      <c r="DP51" s="746">
        <v>9</v>
      </c>
      <c r="DQ51" s="747">
        <v>1</v>
      </c>
      <c r="DR51" s="746">
        <v>0</v>
      </c>
      <c r="DS51" s="747">
        <v>0</v>
      </c>
      <c r="DT51" s="746">
        <v>0</v>
      </c>
      <c r="DU51" s="747">
        <v>0</v>
      </c>
      <c r="DV51" s="748">
        <v>9</v>
      </c>
      <c r="DW51" s="749">
        <v>1</v>
      </c>
      <c r="DX51" s="746">
        <v>2</v>
      </c>
      <c r="DY51" s="625">
        <v>0.125</v>
      </c>
      <c r="DZ51" s="746">
        <v>14</v>
      </c>
      <c r="EA51" s="747">
        <v>0.875</v>
      </c>
      <c r="EB51" s="746">
        <v>0</v>
      </c>
      <c r="EC51" s="747">
        <v>0</v>
      </c>
      <c r="ED51" s="746">
        <v>0</v>
      </c>
      <c r="EE51" s="747">
        <v>0</v>
      </c>
      <c r="EF51" s="748">
        <v>16</v>
      </c>
      <c r="EG51" s="749">
        <v>1</v>
      </c>
      <c r="EH51" s="750">
        <v>2</v>
      </c>
      <c r="EI51" s="762">
        <v>0.08</v>
      </c>
      <c r="EJ51" s="750">
        <v>0</v>
      </c>
      <c r="EK51" s="744">
        <v>0</v>
      </c>
      <c r="EL51" s="750">
        <v>23</v>
      </c>
      <c r="EM51" s="744">
        <v>0.92</v>
      </c>
      <c r="EN51" s="750">
        <v>0</v>
      </c>
      <c r="EO51" s="744">
        <v>0</v>
      </c>
      <c r="EP51" s="751">
        <v>25</v>
      </c>
      <c r="EQ51" s="752">
        <v>1</v>
      </c>
      <c r="ES51" s="1121"/>
      <c r="ET51" s="799" t="s">
        <v>382</v>
      </c>
      <c r="EU51" s="781">
        <v>0</v>
      </c>
      <c r="EV51" s="781">
        <v>0.18410041841004185</v>
      </c>
      <c r="EW51" s="781">
        <v>0.23430962343096234</v>
      </c>
      <c r="EX51" s="781">
        <v>0.23430962343096234</v>
      </c>
      <c r="EY51" s="781">
        <v>0.30125523012552302</v>
      </c>
      <c r="EZ51" s="782">
        <v>4.6025104602510462E-2</v>
      </c>
      <c r="FA51" s="783">
        <v>1</v>
      </c>
      <c r="FC51" s="1083"/>
      <c r="FD51" s="766" t="s">
        <v>382</v>
      </c>
      <c r="FE51" s="696">
        <v>177</v>
      </c>
      <c r="FF51" s="696">
        <v>61</v>
      </c>
      <c r="FG51" s="696">
        <v>1</v>
      </c>
      <c r="FH51" s="696">
        <v>239</v>
      </c>
      <c r="FI51" s="705">
        <f>FF51/FH51</f>
        <v>0.25523012552301255</v>
      </c>
      <c r="FK51" s="1101"/>
      <c r="FL51" s="1099"/>
      <c r="FM51" s="1117"/>
      <c r="FN51" s="822" t="s">
        <v>590</v>
      </c>
      <c r="FO51" s="912" t="s">
        <v>5</v>
      </c>
      <c r="FP51" s="912" t="s">
        <v>5</v>
      </c>
      <c r="FQ51" s="912" t="s">
        <v>5</v>
      </c>
      <c r="FR51" s="925">
        <v>3</v>
      </c>
    </row>
    <row r="52" spans="1:174" ht="12.75" customHeight="1" thickBot="1">
      <c r="A52" s="97"/>
      <c r="C52" s="161"/>
      <c r="D52" s="161"/>
      <c r="E52" s="161"/>
      <c r="F52" s="161"/>
      <c r="G52" s="161"/>
      <c r="H52" s="161"/>
      <c r="I52" s="161"/>
      <c r="J52" s="336"/>
      <c r="K52" s="336"/>
      <c r="L52" s="336"/>
      <c r="M52" s="336"/>
      <c r="AP52" s="1115"/>
      <c r="AQ52" s="106" t="s">
        <v>371</v>
      </c>
      <c r="AR52" s="385">
        <v>11</v>
      </c>
      <c r="AS52" s="386">
        <v>0.55000000000000004</v>
      </c>
      <c r="AT52" s="650">
        <v>8.3436363636363637</v>
      </c>
      <c r="AU52" s="650">
        <v>2</v>
      </c>
      <c r="AV52" s="457">
        <v>9</v>
      </c>
      <c r="AW52" s="386">
        <v>0.45</v>
      </c>
      <c r="AX52" s="387">
        <v>8.4188888888888904</v>
      </c>
      <c r="AY52" s="387">
        <v>2</v>
      </c>
      <c r="AZ52" s="388">
        <v>20</v>
      </c>
      <c r="BA52" s="389">
        <v>1</v>
      </c>
      <c r="BB52" s="390">
        <v>8.3775000000000013</v>
      </c>
      <c r="BC52" s="642">
        <v>2</v>
      </c>
      <c r="BY52" s="1115"/>
      <c r="BZ52" s="106" t="s">
        <v>371</v>
      </c>
      <c r="CA52" s="435">
        <v>11</v>
      </c>
      <c r="CB52" s="436">
        <v>990</v>
      </c>
      <c r="CC52" s="436">
        <v>990</v>
      </c>
      <c r="CD52" s="721">
        <v>1</v>
      </c>
      <c r="CE52" s="727">
        <v>9</v>
      </c>
      <c r="CF52" s="728">
        <v>810</v>
      </c>
      <c r="CG52" s="728">
        <v>810</v>
      </c>
      <c r="CH52" s="721">
        <v>1</v>
      </c>
      <c r="CI52" s="727">
        <v>20</v>
      </c>
      <c r="CJ52" s="728">
        <v>1800</v>
      </c>
      <c r="CK52" s="728">
        <v>1800</v>
      </c>
      <c r="CL52" s="729">
        <v>1</v>
      </c>
      <c r="CN52" s="1115"/>
      <c r="CO52" s="106" t="s">
        <v>371</v>
      </c>
      <c r="CP52" s="430">
        <v>23</v>
      </c>
      <c r="CQ52" s="431">
        <v>885</v>
      </c>
      <c r="CR52" s="431">
        <v>840</v>
      </c>
      <c r="CS52" s="431">
        <v>840</v>
      </c>
      <c r="CT52" s="609">
        <v>0.94915254237288138</v>
      </c>
      <c r="CU52" s="609">
        <v>1</v>
      </c>
      <c r="CV52" s="429">
        <v>0.94915254237288138</v>
      </c>
      <c r="CW52" s="430">
        <v>29</v>
      </c>
      <c r="CX52" s="431">
        <v>1335</v>
      </c>
      <c r="CY52" s="431">
        <v>1255</v>
      </c>
      <c r="CZ52" s="431">
        <v>1275</v>
      </c>
      <c r="DA52" s="609">
        <v>0.94007490636704116</v>
      </c>
      <c r="DB52" s="609">
        <v>0.98431372549019602</v>
      </c>
      <c r="DC52" s="429">
        <v>0.9550561797752809</v>
      </c>
      <c r="DD52" s="430">
        <v>52</v>
      </c>
      <c r="DE52" s="431">
        <v>2220</v>
      </c>
      <c r="DF52" s="431">
        <v>2095</v>
      </c>
      <c r="DG52" s="431">
        <v>2115</v>
      </c>
      <c r="DH52" s="617">
        <v>0.94369369369369371</v>
      </c>
      <c r="DI52" s="617">
        <v>0.99054373522458627</v>
      </c>
      <c r="DJ52" s="429">
        <v>0.95270270270270274</v>
      </c>
      <c r="DK52" s="288"/>
      <c r="DL52" s="1116"/>
      <c r="DM52" s="106" t="s">
        <v>422</v>
      </c>
      <c r="DN52" s="746">
        <v>2</v>
      </c>
      <c r="DO52" s="625">
        <v>0.2</v>
      </c>
      <c r="DP52" s="746">
        <v>8</v>
      </c>
      <c r="DQ52" s="747">
        <v>0.8</v>
      </c>
      <c r="DR52" s="746">
        <v>0</v>
      </c>
      <c r="DS52" s="747">
        <v>0</v>
      </c>
      <c r="DT52" s="746">
        <v>0</v>
      </c>
      <c r="DU52" s="747">
        <v>0</v>
      </c>
      <c r="DV52" s="748">
        <v>10</v>
      </c>
      <c r="DW52" s="749">
        <v>1</v>
      </c>
      <c r="DX52" s="746">
        <v>2</v>
      </c>
      <c r="DY52" s="625">
        <v>0.22222222222222221</v>
      </c>
      <c r="DZ52" s="746">
        <v>7</v>
      </c>
      <c r="EA52" s="747">
        <v>0.77777777777777779</v>
      </c>
      <c r="EB52" s="746">
        <v>0</v>
      </c>
      <c r="EC52" s="747">
        <v>0</v>
      </c>
      <c r="ED52" s="746">
        <v>0</v>
      </c>
      <c r="EE52" s="747">
        <v>0</v>
      </c>
      <c r="EF52" s="748">
        <v>9</v>
      </c>
      <c r="EG52" s="749">
        <v>1</v>
      </c>
      <c r="EH52" s="750">
        <v>4</v>
      </c>
      <c r="EI52" s="761">
        <v>0.21052631578947367</v>
      </c>
      <c r="EJ52" s="750">
        <v>0</v>
      </c>
      <c r="EK52" s="744">
        <v>0</v>
      </c>
      <c r="EL52" s="750">
        <v>15</v>
      </c>
      <c r="EM52" s="744">
        <v>0.78947368421052633</v>
      </c>
      <c r="EN52" s="750">
        <v>0</v>
      </c>
      <c r="EO52" s="744">
        <v>0</v>
      </c>
      <c r="EP52" s="751">
        <v>19</v>
      </c>
      <c r="EQ52" s="752">
        <v>1</v>
      </c>
      <c r="FC52" s="44"/>
      <c r="FD52" s="44"/>
      <c r="FE52" s="130"/>
      <c r="FF52" s="130"/>
      <c r="FG52" s="130"/>
      <c r="FH52" s="130"/>
      <c r="FI52" s="130"/>
      <c r="FK52" s="1101"/>
      <c r="FL52" s="1099"/>
      <c r="FM52" s="1117"/>
      <c r="FN52" s="822" t="s">
        <v>1151</v>
      </c>
      <c r="FO52" s="912" t="s">
        <v>5</v>
      </c>
      <c r="FP52" s="912" t="s">
        <v>5</v>
      </c>
      <c r="FQ52" s="912" t="s">
        <v>5</v>
      </c>
      <c r="FR52" s="926">
        <v>3.5</v>
      </c>
    </row>
    <row r="53" spans="1:174" ht="12.75" customHeight="1" thickBot="1">
      <c r="J53" s="334"/>
      <c r="K53" s="334"/>
      <c r="L53" s="334"/>
      <c r="M53" s="334"/>
      <c r="AP53" s="1116"/>
      <c r="AQ53" s="106" t="s">
        <v>372</v>
      </c>
      <c r="AR53" s="385">
        <v>6</v>
      </c>
      <c r="AS53" s="386">
        <v>0.3</v>
      </c>
      <c r="AT53" s="650">
        <v>7.3133333333333335</v>
      </c>
      <c r="AU53" s="650">
        <v>2.3333333333333335</v>
      </c>
      <c r="AV53" s="457">
        <v>14</v>
      </c>
      <c r="AW53" s="386">
        <v>0.7</v>
      </c>
      <c r="AX53" s="387">
        <v>7.5435714285714282</v>
      </c>
      <c r="AY53" s="387">
        <v>2.2857142857142856</v>
      </c>
      <c r="AZ53" s="388">
        <v>20</v>
      </c>
      <c r="BA53" s="389">
        <v>1</v>
      </c>
      <c r="BB53" s="390">
        <v>7.4745000000000008</v>
      </c>
      <c r="BC53" s="641">
        <v>2.2999999999999998</v>
      </c>
      <c r="BY53" s="1116"/>
      <c r="BZ53" s="106" t="s">
        <v>372</v>
      </c>
      <c r="CA53" s="435">
        <v>6</v>
      </c>
      <c r="CB53" s="436">
        <v>540</v>
      </c>
      <c r="CC53" s="436">
        <v>576</v>
      </c>
      <c r="CD53" s="721">
        <v>0.9375</v>
      </c>
      <c r="CE53" s="727">
        <v>14</v>
      </c>
      <c r="CF53" s="728">
        <v>1260</v>
      </c>
      <c r="CG53" s="728">
        <v>1314</v>
      </c>
      <c r="CH53" s="721">
        <v>0.95890410958904104</v>
      </c>
      <c r="CI53" s="727">
        <v>20</v>
      </c>
      <c r="CJ53" s="728">
        <v>1800</v>
      </c>
      <c r="CK53" s="728">
        <v>1890</v>
      </c>
      <c r="CL53" s="729">
        <v>0.95238095238095233</v>
      </c>
      <c r="CN53" s="1116"/>
      <c r="CO53" s="106" t="s">
        <v>372</v>
      </c>
      <c r="CP53" s="430">
        <v>17</v>
      </c>
      <c r="CQ53" s="431">
        <v>682</v>
      </c>
      <c r="CR53" s="431">
        <v>662</v>
      </c>
      <c r="CS53" s="431">
        <v>665</v>
      </c>
      <c r="CT53" s="609">
        <v>0.97067448680351909</v>
      </c>
      <c r="CU53" s="609">
        <v>0.99548872180451131</v>
      </c>
      <c r="CV53" s="429">
        <v>0.97507331378299122</v>
      </c>
      <c r="CW53" s="430">
        <v>29</v>
      </c>
      <c r="CX53" s="431">
        <v>957</v>
      </c>
      <c r="CY53" s="431">
        <v>880</v>
      </c>
      <c r="CZ53" s="431">
        <v>919</v>
      </c>
      <c r="DA53" s="609">
        <v>0.91954022988505746</v>
      </c>
      <c r="DB53" s="609">
        <v>0.9575625680087051</v>
      </c>
      <c r="DC53" s="429">
        <v>0.96029258098223613</v>
      </c>
      <c r="DD53" s="430">
        <v>46</v>
      </c>
      <c r="DE53" s="431">
        <v>1639</v>
      </c>
      <c r="DF53" s="431">
        <v>1542</v>
      </c>
      <c r="DG53" s="431">
        <v>1584</v>
      </c>
      <c r="DH53" s="617">
        <v>0.94081757169005487</v>
      </c>
      <c r="DI53" s="617">
        <v>0.97348484848484851</v>
      </c>
      <c r="DJ53" s="429">
        <v>0.96644295302013428</v>
      </c>
      <c r="ES53" s="1119" t="s">
        <v>366</v>
      </c>
      <c r="ET53" s="767" t="s">
        <v>769</v>
      </c>
      <c r="EU53" s="380">
        <v>1.282051282051282E-2</v>
      </c>
      <c r="EV53" s="380">
        <v>0.12179487179487179</v>
      </c>
      <c r="EW53" s="380">
        <v>0.23076923076923078</v>
      </c>
      <c r="EX53" s="380">
        <v>0.32051282051282054</v>
      </c>
      <c r="EY53" s="380">
        <v>0.26923076923076922</v>
      </c>
      <c r="EZ53" s="776">
        <v>4.4871794871794872E-2</v>
      </c>
      <c r="FA53" s="777">
        <v>1</v>
      </c>
      <c r="FC53" s="1081" t="s">
        <v>366</v>
      </c>
      <c r="FD53" s="175" t="s">
        <v>369</v>
      </c>
      <c r="FE53" s="450">
        <v>80</v>
      </c>
      <c r="FF53" s="450">
        <v>71</v>
      </c>
      <c r="FG53" s="450">
        <v>5</v>
      </c>
      <c r="FH53" s="450">
        <v>156</v>
      </c>
      <c r="FI53" s="451">
        <f t="shared" ref="FI53:FI58" si="15">FF53/FH53</f>
        <v>0.45512820512820512</v>
      </c>
      <c r="FK53" s="1101"/>
      <c r="FL53" s="1099"/>
      <c r="FM53" s="1117"/>
      <c r="FN53" s="822" t="s">
        <v>1152</v>
      </c>
      <c r="FO53" s="914" t="s">
        <v>5</v>
      </c>
      <c r="FP53" s="914" t="s">
        <v>5</v>
      </c>
      <c r="FQ53" s="914" t="s">
        <v>5</v>
      </c>
      <c r="FR53" s="927">
        <v>3</v>
      </c>
    </row>
    <row r="54" spans="1:174" ht="12.75" customHeight="1" thickBot="1">
      <c r="J54" s="334"/>
      <c r="K54" s="334"/>
      <c r="L54" s="334"/>
      <c r="M54" s="334"/>
      <c r="CN54" s="164"/>
      <c r="CO54" s="400"/>
      <c r="CP54" s="400"/>
      <c r="CQ54" s="400"/>
      <c r="CR54" s="400"/>
      <c r="CS54" s="400"/>
      <c r="CT54" s="611"/>
      <c r="CU54" s="611"/>
      <c r="CV54" s="400"/>
      <c r="CW54" s="400"/>
      <c r="CX54" s="400"/>
      <c r="CY54" s="400"/>
      <c r="CZ54" s="400"/>
      <c r="DA54" s="611"/>
      <c r="DB54" s="611"/>
      <c r="DC54" s="400"/>
      <c r="DD54" s="164"/>
      <c r="DE54" s="164"/>
      <c r="DF54" s="164"/>
      <c r="DG54" s="164"/>
      <c r="DH54" s="104"/>
      <c r="DI54" s="104"/>
      <c r="DJ54" s="164"/>
      <c r="DK54" s="287"/>
      <c r="DL54" s="1118" t="s">
        <v>423</v>
      </c>
      <c r="DM54" s="1118"/>
      <c r="DN54" s="1118"/>
      <c r="DO54" s="1118"/>
      <c r="DP54" s="1118"/>
      <c r="DQ54" s="1118"/>
      <c r="DR54" s="1118"/>
      <c r="DS54" s="1118"/>
      <c r="DT54" s="1118"/>
      <c r="DU54" s="1118"/>
      <c r="DV54" s="1118"/>
      <c r="DW54" s="1118"/>
      <c r="DX54" s="1118"/>
      <c r="DY54" s="1118"/>
      <c r="DZ54" s="1118"/>
      <c r="EA54" s="1118"/>
      <c r="EB54" s="1118"/>
      <c r="EC54" s="1118"/>
      <c r="ED54" s="1118"/>
      <c r="EE54" s="1118"/>
      <c r="EF54" s="1118"/>
      <c r="EG54" s="1118"/>
      <c r="EH54" s="1118"/>
      <c r="EI54" s="1118"/>
      <c r="EJ54" s="1118"/>
      <c r="EK54" s="1118"/>
      <c r="EL54" s="1118"/>
      <c r="EM54" s="1118"/>
      <c r="EN54" s="1118"/>
      <c r="EO54" s="1118"/>
      <c r="EP54" s="1118"/>
      <c r="EQ54" s="1118"/>
      <c r="ES54" s="1120"/>
      <c r="ET54" s="767" t="s">
        <v>370</v>
      </c>
      <c r="EU54" s="380">
        <v>0</v>
      </c>
      <c r="EV54" s="380">
        <v>9.0909090909090912E-2</v>
      </c>
      <c r="EW54" s="380">
        <v>9.0909090909090912E-2</v>
      </c>
      <c r="EX54" s="380">
        <v>0.27272727272727271</v>
      </c>
      <c r="EY54" s="380">
        <v>0.36363636363636365</v>
      </c>
      <c r="EZ54" s="776">
        <v>0.18181818181818182</v>
      </c>
      <c r="FA54" s="777">
        <v>1</v>
      </c>
      <c r="FC54" s="1082"/>
      <c r="FD54" s="175" t="s">
        <v>370</v>
      </c>
      <c r="FE54" s="450">
        <v>10</v>
      </c>
      <c r="FF54" s="450">
        <v>0</v>
      </c>
      <c r="FG54" s="450">
        <v>1</v>
      </c>
      <c r="FH54" s="450">
        <v>11</v>
      </c>
      <c r="FI54" s="451">
        <f t="shared" si="15"/>
        <v>0</v>
      </c>
      <c r="FK54" s="1101"/>
      <c r="FL54" s="1099"/>
      <c r="FM54" s="1117"/>
      <c r="FN54" s="847" t="s">
        <v>376</v>
      </c>
      <c r="FO54" s="928">
        <v>3.8421052631578947</v>
      </c>
      <c r="FP54" s="929">
        <v>3.8233117483811285</v>
      </c>
      <c r="FQ54" s="950">
        <v>3.8303416328894038</v>
      </c>
      <c r="FR54" s="934">
        <v>3.5599343185550083</v>
      </c>
    </row>
    <row r="55" spans="1:174" ht="12.75" customHeight="1" thickBot="1">
      <c r="J55" s="334"/>
      <c r="K55" s="334"/>
      <c r="L55" s="334"/>
      <c r="M55" s="334"/>
      <c r="CN55" s="164"/>
      <c r="CO55" s="400"/>
      <c r="CP55" s="400"/>
      <c r="CQ55" s="400"/>
      <c r="CR55" s="400"/>
      <c r="CS55" s="400"/>
      <c r="CT55" s="611"/>
      <c r="CU55" s="611"/>
      <c r="CV55" s="400"/>
      <c r="CW55" s="400"/>
      <c r="CX55" s="400"/>
      <c r="CY55" s="400"/>
      <c r="CZ55" s="400"/>
      <c r="DA55" s="611"/>
      <c r="DB55" s="611"/>
      <c r="DC55" s="400"/>
      <c r="DD55" s="164"/>
      <c r="DE55" s="164"/>
      <c r="DF55" s="164"/>
      <c r="DG55" s="164"/>
      <c r="DH55" s="104"/>
      <c r="DI55" s="104"/>
      <c r="DJ55" s="164"/>
      <c r="DK55" s="287"/>
      <c r="ES55" s="1120"/>
      <c r="ET55" s="767" t="s">
        <v>359</v>
      </c>
      <c r="EU55" s="380">
        <v>0</v>
      </c>
      <c r="EV55" s="380">
        <v>0.10526315789473684</v>
      </c>
      <c r="EW55" s="380">
        <v>0.10526315789473684</v>
      </c>
      <c r="EX55" s="380">
        <v>0.26315789473684209</v>
      </c>
      <c r="EY55" s="380">
        <v>0.47368421052631576</v>
      </c>
      <c r="EZ55" s="776">
        <v>5.2631578947368418E-2</v>
      </c>
      <c r="FA55" s="777">
        <v>1</v>
      </c>
      <c r="FC55" s="1082"/>
      <c r="FD55" s="175" t="s">
        <v>359</v>
      </c>
      <c r="FE55" s="450">
        <v>18</v>
      </c>
      <c r="FF55" s="450">
        <v>1</v>
      </c>
      <c r="FG55" s="450">
        <v>0</v>
      </c>
      <c r="FH55" s="450">
        <v>19</v>
      </c>
      <c r="FI55" s="451">
        <f t="shared" si="15"/>
        <v>5.2631578947368418E-2</v>
      </c>
      <c r="FK55" s="1101"/>
      <c r="FL55" s="1099"/>
      <c r="FM55" s="1099" t="s">
        <v>1236</v>
      </c>
      <c r="FN55" s="846" t="s">
        <v>549</v>
      </c>
      <c r="FO55" s="930">
        <v>4.5333333333333332</v>
      </c>
      <c r="FP55" s="930">
        <v>3.7192982456140351</v>
      </c>
      <c r="FQ55" s="931">
        <v>4.0784313725490193</v>
      </c>
      <c r="FR55" s="920" t="s">
        <v>5</v>
      </c>
    </row>
    <row r="56" spans="1:174" ht="12.75" customHeight="1" thickBot="1">
      <c r="A56" s="262"/>
      <c r="B56" s="164"/>
      <c r="C56" s="164"/>
      <c r="D56" s="164"/>
      <c r="E56" s="164"/>
      <c r="F56" s="164"/>
      <c r="G56" s="164"/>
      <c r="H56" s="164"/>
      <c r="I56" s="164"/>
      <c r="J56" s="334"/>
      <c r="K56" s="334"/>
      <c r="L56" s="334"/>
      <c r="M56" s="334"/>
      <c r="CN56" s="383"/>
      <c r="CO56" s="449"/>
      <c r="CP56" s="444"/>
      <c r="CQ56" s="445"/>
      <c r="CR56" s="445"/>
      <c r="CS56" s="445"/>
      <c r="CT56" s="613"/>
      <c r="CU56" s="613"/>
      <c r="CV56" s="446"/>
      <c r="CW56" s="444"/>
      <c r="CX56" s="445"/>
      <c r="CY56" s="445"/>
      <c r="CZ56" s="445"/>
      <c r="DA56" s="613"/>
      <c r="DB56" s="613"/>
      <c r="DC56" s="446"/>
      <c r="DD56" s="444"/>
      <c r="DE56" s="445"/>
      <c r="DF56" s="445"/>
      <c r="DG56" s="445"/>
      <c r="DH56" s="621"/>
      <c r="DI56" s="621"/>
      <c r="DJ56" s="446"/>
      <c r="DK56" s="288"/>
      <c r="ES56" s="1120"/>
      <c r="ET56" s="767" t="s">
        <v>371</v>
      </c>
      <c r="EU56" s="380">
        <v>0</v>
      </c>
      <c r="EV56" s="380">
        <v>0.05</v>
      </c>
      <c r="EW56" s="380">
        <v>0.2</v>
      </c>
      <c r="EX56" s="380">
        <v>0.2</v>
      </c>
      <c r="EY56" s="380">
        <v>0.55000000000000004</v>
      </c>
      <c r="EZ56" s="776">
        <v>0</v>
      </c>
      <c r="FA56" s="777">
        <v>1</v>
      </c>
      <c r="FC56" s="1082"/>
      <c r="FD56" s="175" t="s">
        <v>371</v>
      </c>
      <c r="FE56" s="450">
        <v>20</v>
      </c>
      <c r="FF56" s="450">
        <v>0</v>
      </c>
      <c r="FG56" s="450">
        <v>0</v>
      </c>
      <c r="FH56" s="450">
        <v>20</v>
      </c>
      <c r="FI56" s="451">
        <f t="shared" si="15"/>
        <v>0</v>
      </c>
      <c r="FK56" s="1101"/>
      <c r="FL56" s="1099"/>
      <c r="FM56" s="1099"/>
      <c r="FN56" s="825" t="s">
        <v>550</v>
      </c>
      <c r="FO56" s="790">
        <v>3</v>
      </c>
      <c r="FP56" s="912" t="s">
        <v>5</v>
      </c>
      <c r="FQ56" s="925">
        <v>3</v>
      </c>
      <c r="FR56" s="912" t="s">
        <v>5</v>
      </c>
    </row>
    <row r="57" spans="1:174" ht="12.75" customHeight="1" thickBot="1">
      <c r="A57" s="262"/>
      <c r="B57" s="164"/>
      <c r="C57" s="164"/>
      <c r="D57" s="164"/>
      <c r="E57" s="164"/>
      <c r="F57" s="164"/>
      <c r="G57" s="164"/>
      <c r="H57" s="164"/>
      <c r="I57" s="164"/>
      <c r="J57" s="334"/>
      <c r="K57" s="334"/>
      <c r="L57" s="334"/>
      <c r="M57" s="334"/>
      <c r="CN57" s="164"/>
      <c r="CO57" s="400"/>
      <c r="CP57" s="400"/>
      <c r="CQ57" s="400"/>
      <c r="CR57" s="400"/>
      <c r="CS57" s="400"/>
      <c r="CT57" s="611"/>
      <c r="CU57" s="611"/>
      <c r="CV57" s="400"/>
      <c r="CW57" s="400"/>
      <c r="CX57" s="400"/>
      <c r="CY57" s="400"/>
      <c r="CZ57" s="400"/>
      <c r="DA57" s="611"/>
      <c r="DB57" s="611"/>
      <c r="DC57" s="400"/>
      <c r="DD57" s="164"/>
      <c r="DE57" s="164"/>
      <c r="DF57" s="164"/>
      <c r="DG57" s="164"/>
      <c r="DH57" s="104"/>
      <c r="DI57" s="104"/>
      <c r="DJ57" s="164"/>
      <c r="DK57" s="287"/>
      <c r="ES57" s="1120"/>
      <c r="ET57" s="767" t="s">
        <v>372</v>
      </c>
      <c r="EU57" s="778">
        <v>0</v>
      </c>
      <c r="EV57" s="778">
        <v>0.4</v>
      </c>
      <c r="EW57" s="778">
        <v>0.15</v>
      </c>
      <c r="EX57" s="778">
        <v>0.15</v>
      </c>
      <c r="EY57" s="778">
        <v>0.25</v>
      </c>
      <c r="EZ57" s="779">
        <v>0.05</v>
      </c>
      <c r="FA57" s="784">
        <v>1</v>
      </c>
      <c r="FC57" s="1082"/>
      <c r="FD57" s="175" t="s">
        <v>372</v>
      </c>
      <c r="FE57" s="694">
        <v>18</v>
      </c>
      <c r="FF57" s="694">
        <v>2</v>
      </c>
      <c r="FG57" s="694">
        <v>0</v>
      </c>
      <c r="FH57" s="694">
        <v>20</v>
      </c>
      <c r="FI57" s="695">
        <f t="shared" si="15"/>
        <v>0.1</v>
      </c>
      <c r="FK57" s="1101"/>
      <c r="FL57" s="1099"/>
      <c r="FM57" s="1099"/>
      <c r="FN57" s="825" t="s">
        <v>552</v>
      </c>
      <c r="FO57" s="790">
        <v>3.8653846153846154</v>
      </c>
      <c r="FP57" s="790">
        <v>3.7333333333333334</v>
      </c>
      <c r="FQ57" s="926">
        <v>3.804123711340206</v>
      </c>
      <c r="FR57" s="912" t="s">
        <v>5</v>
      </c>
    </row>
    <row r="58" spans="1:174" ht="12.75" customHeight="1" thickBot="1">
      <c r="A58" s="383"/>
      <c r="B58" s="392"/>
      <c r="C58" s="396"/>
      <c r="D58" s="396"/>
      <c r="E58" s="396"/>
      <c r="F58" s="396"/>
      <c r="G58" s="396"/>
      <c r="H58" s="396"/>
      <c r="I58" s="335"/>
      <c r="J58" s="335"/>
      <c r="K58" s="335"/>
      <c r="L58" s="335"/>
      <c r="M58" s="335"/>
      <c r="CN58" s="164"/>
      <c r="CO58" s="400"/>
      <c r="CP58" s="400"/>
      <c r="CQ58" s="400"/>
      <c r="CR58" s="400"/>
      <c r="CS58" s="400"/>
      <c r="CT58" s="611"/>
      <c r="CU58" s="611"/>
      <c r="CV58" s="400"/>
      <c r="CW58" s="400"/>
      <c r="CX58" s="400"/>
      <c r="CY58" s="400"/>
      <c r="CZ58" s="400"/>
      <c r="DA58" s="611"/>
      <c r="DB58" s="611"/>
      <c r="DC58" s="400"/>
      <c r="DD58" s="164"/>
      <c r="DE58" s="164"/>
      <c r="DF58" s="164"/>
      <c r="DG58" s="164"/>
      <c r="DH58" s="104"/>
      <c r="DI58" s="104"/>
      <c r="DJ58" s="164"/>
      <c r="DK58" s="287"/>
      <c r="ES58" s="1121"/>
      <c r="ET58" s="799" t="s">
        <v>382</v>
      </c>
      <c r="EU58" s="781">
        <v>8.8495575221238937E-3</v>
      </c>
      <c r="EV58" s="781">
        <v>0.13716814159292035</v>
      </c>
      <c r="EW58" s="781">
        <v>0.20353982300884957</v>
      </c>
      <c r="EX58" s="781">
        <v>0.28761061946902655</v>
      </c>
      <c r="EY58" s="781">
        <v>0.31415929203539822</v>
      </c>
      <c r="EZ58" s="782">
        <v>4.8672566371681415E-2</v>
      </c>
      <c r="FA58" s="783">
        <v>1</v>
      </c>
      <c r="FC58" s="1083"/>
      <c r="FD58" s="766" t="s">
        <v>382</v>
      </c>
      <c r="FE58" s="552">
        <v>146</v>
      </c>
      <c r="FF58" s="552">
        <v>74</v>
      </c>
      <c r="FG58" s="552">
        <v>6</v>
      </c>
      <c r="FH58" s="552">
        <v>226</v>
      </c>
      <c r="FI58" s="706">
        <f t="shared" si="15"/>
        <v>0.32743362831858408</v>
      </c>
      <c r="FK58" s="1101"/>
      <c r="FL58" s="1099"/>
      <c r="FM58" s="1099"/>
      <c r="FN58" s="825" t="s">
        <v>554</v>
      </c>
      <c r="FO58" s="912" t="s">
        <v>5</v>
      </c>
      <c r="FP58" s="790">
        <v>4.4444444444444446</v>
      </c>
      <c r="FQ58" s="926">
        <v>4.4444444444444446</v>
      </c>
      <c r="FR58" s="912" t="s">
        <v>5</v>
      </c>
    </row>
    <row r="59" spans="1:174" ht="12.75" customHeight="1" thickBot="1">
      <c r="A59" s="262"/>
      <c r="B59" s="164"/>
      <c r="C59" s="164"/>
      <c r="D59" s="164"/>
      <c r="E59" s="164"/>
      <c r="F59" s="164"/>
      <c r="G59" s="164"/>
      <c r="H59" s="164"/>
      <c r="I59" s="164"/>
      <c r="CN59" s="164"/>
      <c r="CO59" s="400"/>
      <c r="CP59" s="400"/>
      <c r="CQ59" s="400"/>
      <c r="CR59" s="400"/>
      <c r="CS59" s="400"/>
      <c r="CT59" s="611"/>
      <c r="CU59" s="611"/>
      <c r="CV59" s="400"/>
      <c r="CW59" s="400"/>
      <c r="CX59" s="400"/>
      <c r="CY59" s="400"/>
      <c r="CZ59" s="400"/>
      <c r="DA59" s="611"/>
      <c r="DB59" s="611"/>
      <c r="DC59" s="400"/>
      <c r="DD59" s="164"/>
      <c r="DE59" s="164"/>
      <c r="DF59" s="164"/>
      <c r="DG59" s="164"/>
      <c r="DH59" s="104"/>
      <c r="DI59" s="104"/>
      <c r="DJ59" s="164"/>
      <c r="DK59" s="287"/>
      <c r="FK59" s="1101"/>
      <c r="FL59" s="1099"/>
      <c r="FM59" s="1099"/>
      <c r="FN59" s="825" t="s">
        <v>555</v>
      </c>
      <c r="FO59" s="790">
        <v>3.9285714285714284</v>
      </c>
      <c r="FP59" s="912" t="s">
        <v>5</v>
      </c>
      <c r="FQ59" s="926">
        <v>3.9285714285714284</v>
      </c>
      <c r="FR59" s="912" t="s">
        <v>5</v>
      </c>
    </row>
    <row r="60" spans="1:174" ht="12.75" customHeight="1" thickBot="1">
      <c r="A60" s="262"/>
      <c r="B60" s="164"/>
      <c r="C60" s="164"/>
      <c r="D60" s="164"/>
      <c r="E60" s="164"/>
      <c r="F60" s="164"/>
      <c r="G60" s="164"/>
      <c r="H60" s="164"/>
      <c r="I60" s="164"/>
      <c r="CN60" s="383"/>
      <c r="CO60" s="449"/>
      <c r="CP60" s="444"/>
      <c r="CQ60" s="445"/>
      <c r="CR60" s="445"/>
      <c r="CS60" s="445"/>
      <c r="CT60" s="613"/>
      <c r="CU60" s="613"/>
      <c r="CV60" s="446"/>
      <c r="CW60" s="444"/>
      <c r="CX60" s="445"/>
      <c r="CY60" s="445"/>
      <c r="CZ60" s="445"/>
      <c r="DA60" s="613"/>
      <c r="DB60" s="613"/>
      <c r="DC60" s="446"/>
      <c r="DD60" s="444"/>
      <c r="DE60" s="445"/>
      <c r="DF60" s="445"/>
      <c r="DG60" s="445"/>
      <c r="DH60" s="621"/>
      <c r="DI60" s="621"/>
      <c r="DJ60" s="446"/>
      <c r="DK60" s="288"/>
      <c r="FK60" s="1101"/>
      <c r="FL60" s="1099"/>
      <c r="FM60" s="1099"/>
      <c r="FN60" s="825" t="s">
        <v>556</v>
      </c>
      <c r="FO60" s="912" t="s">
        <v>5</v>
      </c>
      <c r="FP60" s="790">
        <v>4.8888888888888893</v>
      </c>
      <c r="FQ60" s="926">
        <v>4.8888888888888893</v>
      </c>
      <c r="FR60" s="912" t="s">
        <v>5</v>
      </c>
    </row>
    <row r="61" spans="1:174" ht="12.75" customHeight="1" thickBot="1">
      <c r="A61" s="262"/>
      <c r="B61" s="164"/>
      <c r="C61" s="164"/>
      <c r="D61" s="164"/>
      <c r="E61" s="164"/>
      <c r="F61" s="164"/>
      <c r="G61" s="164"/>
      <c r="H61" s="164"/>
      <c r="I61" s="164"/>
      <c r="CN61" s="383"/>
      <c r="CO61" s="392"/>
      <c r="CP61" s="444"/>
      <c r="CQ61" s="445"/>
      <c r="CR61" s="445"/>
      <c r="CS61" s="445"/>
      <c r="CT61" s="613"/>
      <c r="CU61" s="613"/>
      <c r="CV61" s="446"/>
      <c r="CW61" s="444"/>
      <c r="CX61" s="445"/>
      <c r="CY61" s="445"/>
      <c r="CZ61" s="445"/>
      <c r="DA61" s="613"/>
      <c r="DB61" s="613"/>
      <c r="DC61" s="446"/>
      <c r="DD61" s="444"/>
      <c r="DE61" s="445"/>
      <c r="DF61" s="445"/>
      <c r="DG61" s="445"/>
      <c r="DH61" s="621"/>
      <c r="DI61" s="621"/>
      <c r="DJ61" s="446"/>
      <c r="DK61" s="288"/>
      <c r="FK61" s="1101"/>
      <c r="FL61" s="1099"/>
      <c r="FM61" s="1099"/>
      <c r="FN61" s="825" t="s">
        <v>557</v>
      </c>
      <c r="FO61" s="912" t="s">
        <v>5</v>
      </c>
      <c r="FP61" s="790">
        <v>4.75</v>
      </c>
      <c r="FQ61" s="926">
        <v>4.75</v>
      </c>
      <c r="FR61" s="912" t="s">
        <v>5</v>
      </c>
    </row>
    <row r="62" spans="1:174" ht="12.75" customHeight="1" thickBot="1">
      <c r="A62" s="262"/>
      <c r="B62" s="164"/>
      <c r="C62" s="164"/>
      <c r="D62" s="164"/>
      <c r="E62" s="164"/>
      <c r="F62" s="164"/>
      <c r="G62" s="164"/>
      <c r="H62" s="164"/>
      <c r="I62" s="164"/>
      <c r="CN62" s="164"/>
      <c r="CO62" s="400"/>
      <c r="CP62" s="400"/>
      <c r="CQ62" s="400"/>
      <c r="CR62" s="400"/>
      <c r="CS62" s="400"/>
      <c r="CT62" s="611"/>
      <c r="CU62" s="611"/>
      <c r="CV62" s="400"/>
      <c r="CW62" s="400"/>
      <c r="CX62" s="400"/>
      <c r="CY62" s="400"/>
      <c r="CZ62" s="400"/>
      <c r="DA62" s="611"/>
      <c r="DB62" s="611"/>
      <c r="DC62" s="400"/>
      <c r="DD62" s="164"/>
      <c r="DE62" s="164"/>
      <c r="DF62" s="164"/>
      <c r="DG62" s="164"/>
      <c r="DH62" s="104"/>
      <c r="DI62" s="104"/>
      <c r="DJ62" s="164"/>
      <c r="FK62" s="1101"/>
      <c r="FL62" s="1099"/>
      <c r="FM62" s="1099"/>
      <c r="FN62" s="825" t="s">
        <v>559</v>
      </c>
      <c r="FO62" s="912" t="s">
        <v>5</v>
      </c>
      <c r="FP62" s="790">
        <v>3.72</v>
      </c>
      <c r="FQ62" s="926">
        <v>3.72</v>
      </c>
      <c r="FR62" s="912" t="s">
        <v>5</v>
      </c>
    </row>
    <row r="63" spans="1:174" ht="12.75" customHeight="1" thickBot="1">
      <c r="AP63" s="133"/>
      <c r="CP63" s="227"/>
      <c r="CQ63" s="227"/>
      <c r="CR63" s="227"/>
      <c r="CS63" s="227"/>
      <c r="CT63" s="614"/>
      <c r="CU63" s="614"/>
      <c r="CV63" s="227"/>
      <c r="CW63" s="227"/>
      <c r="CX63" s="227"/>
      <c r="CY63" s="227"/>
      <c r="CZ63" s="227"/>
      <c r="DA63" s="614"/>
      <c r="DB63" s="614"/>
      <c r="DC63" s="227"/>
      <c r="FK63" s="1101"/>
      <c r="FL63" s="1099"/>
      <c r="FM63" s="1099"/>
      <c r="FN63" s="825" t="s">
        <v>561</v>
      </c>
      <c r="FO63" s="912" t="s">
        <v>5</v>
      </c>
      <c r="FP63" s="790">
        <v>4.2857142857142856</v>
      </c>
      <c r="FQ63" s="926">
        <v>4.2857142857142856</v>
      </c>
      <c r="FR63" s="912" t="s">
        <v>5</v>
      </c>
    </row>
    <row r="64" spans="1:174" ht="12.75" customHeight="1" thickBot="1">
      <c r="CN64" s="131"/>
      <c r="CP64" s="132"/>
      <c r="CQ64" s="132"/>
      <c r="CR64" s="132"/>
      <c r="CS64" s="132"/>
      <c r="CT64" s="132"/>
      <c r="CU64" s="132"/>
      <c r="CV64" s="132"/>
      <c r="CW64" s="132"/>
      <c r="CX64" s="132"/>
      <c r="CY64" s="132"/>
      <c r="CZ64" s="132"/>
      <c r="DA64" s="132"/>
      <c r="DB64" s="132"/>
      <c r="DC64" s="132"/>
      <c r="FK64" s="1101"/>
      <c r="FL64" s="1099"/>
      <c r="FM64" s="1099"/>
      <c r="FN64" s="825" t="s">
        <v>562</v>
      </c>
      <c r="FO64" s="912" t="s">
        <v>5</v>
      </c>
      <c r="FP64" s="790">
        <v>4.9090909090909092</v>
      </c>
      <c r="FQ64" s="926">
        <v>4.9090909090909092</v>
      </c>
      <c r="FR64" s="912" t="s">
        <v>5</v>
      </c>
    </row>
    <row r="65" spans="167:174" ht="12.75" customHeight="1" thickBot="1">
      <c r="FK65" s="1101"/>
      <c r="FL65" s="1099"/>
      <c r="FM65" s="1099"/>
      <c r="FN65" s="825" t="s">
        <v>563</v>
      </c>
      <c r="FO65" s="790">
        <v>2.75</v>
      </c>
      <c r="FP65" s="790">
        <v>4.0217391304347823</v>
      </c>
      <c r="FQ65" s="926">
        <v>3.693548387096774</v>
      </c>
      <c r="FR65" s="912" t="s">
        <v>5</v>
      </c>
    </row>
    <row r="66" spans="167:174" ht="12.75" customHeight="1" thickBot="1">
      <c r="FK66" s="1101"/>
      <c r="FL66" s="1099"/>
      <c r="FM66" s="1099"/>
      <c r="FN66" s="825" t="s">
        <v>1148</v>
      </c>
      <c r="FO66" s="912" t="s">
        <v>5</v>
      </c>
      <c r="FP66" s="790">
        <v>4.4000000000000004</v>
      </c>
      <c r="FQ66" s="926">
        <v>4.4000000000000004</v>
      </c>
      <c r="FR66" s="912" t="s">
        <v>5</v>
      </c>
    </row>
    <row r="67" spans="167:174" ht="12.75" customHeight="1" thickBot="1">
      <c r="FK67" s="1101"/>
      <c r="FL67" s="1099"/>
      <c r="FM67" s="1099"/>
      <c r="FN67" s="825" t="s">
        <v>566</v>
      </c>
      <c r="FO67" s="790">
        <v>3.1818181818181817</v>
      </c>
      <c r="FP67" s="790">
        <v>4.375</v>
      </c>
      <c r="FQ67" s="926">
        <v>3.6842105263157894</v>
      </c>
      <c r="FR67" s="912" t="s">
        <v>5</v>
      </c>
    </row>
    <row r="68" spans="167:174" ht="12.75" customHeight="1" thickBot="1">
      <c r="FK68" s="1101"/>
      <c r="FL68" s="1099"/>
      <c r="FM68" s="1099"/>
      <c r="FN68" s="825" t="s">
        <v>567</v>
      </c>
      <c r="FO68" s="912" t="s">
        <v>5</v>
      </c>
      <c r="FP68" s="790">
        <v>3.3783783783783785</v>
      </c>
      <c r="FQ68" s="925">
        <v>3.3783783783783785</v>
      </c>
      <c r="FR68" s="912" t="s">
        <v>5</v>
      </c>
    </row>
    <row r="69" spans="167:174" ht="12.75" customHeight="1" thickBot="1">
      <c r="FK69" s="1101"/>
      <c r="FL69" s="1099"/>
      <c r="FM69" s="1099"/>
      <c r="FN69" s="825" t="s">
        <v>568</v>
      </c>
      <c r="FO69" s="790">
        <v>3.625</v>
      </c>
      <c r="FP69" s="912" t="s">
        <v>5</v>
      </c>
      <c r="FQ69" s="926">
        <v>3.625</v>
      </c>
      <c r="FR69" s="912" t="s">
        <v>5</v>
      </c>
    </row>
    <row r="70" spans="167:174" ht="12.75" customHeight="1" thickBot="1">
      <c r="FK70" s="1101"/>
      <c r="FL70" s="1099"/>
      <c r="FM70" s="1099"/>
      <c r="FN70" s="825" t="s">
        <v>569</v>
      </c>
      <c r="FO70" s="912" t="s">
        <v>5</v>
      </c>
      <c r="FP70" s="790">
        <v>3.4615384615384617</v>
      </c>
      <c r="FQ70" s="925">
        <v>3.4615384615384617</v>
      </c>
      <c r="FR70" s="912" t="s">
        <v>5</v>
      </c>
    </row>
    <row r="71" spans="167:174" ht="12.75" customHeight="1" thickBot="1">
      <c r="FK71" s="1101"/>
      <c r="FL71" s="1099"/>
      <c r="FM71" s="1099"/>
      <c r="FN71" s="825" t="s">
        <v>571</v>
      </c>
      <c r="FO71" s="912" t="s">
        <v>5</v>
      </c>
      <c r="FP71" s="790">
        <v>3.9512195121951219</v>
      </c>
      <c r="FQ71" s="926">
        <v>3.9512195121951219</v>
      </c>
      <c r="FR71" s="912" t="s">
        <v>5</v>
      </c>
    </row>
    <row r="72" spans="167:174" ht="12.75" customHeight="1" thickBot="1">
      <c r="FK72" s="1101"/>
      <c r="FL72" s="1099"/>
      <c r="FM72" s="1099"/>
      <c r="FN72" s="825" t="s">
        <v>573</v>
      </c>
      <c r="FO72" s="790">
        <v>3.9333333333333331</v>
      </c>
      <c r="FP72" s="790">
        <v>2.5</v>
      </c>
      <c r="FQ72" s="925">
        <v>3.4923076923076923</v>
      </c>
      <c r="FR72" s="912" t="s">
        <v>5</v>
      </c>
    </row>
    <row r="73" spans="167:174" ht="12.75" customHeight="1" thickBot="1">
      <c r="FK73" s="1101"/>
      <c r="FL73" s="1099"/>
      <c r="FM73" s="1099"/>
      <c r="FN73" s="825" t="s">
        <v>574</v>
      </c>
      <c r="FO73" s="912" t="s">
        <v>5</v>
      </c>
      <c r="FP73" s="790">
        <v>4.9230769230769234</v>
      </c>
      <c r="FQ73" s="926">
        <v>4.9230769230769234</v>
      </c>
      <c r="FR73" s="912" t="s">
        <v>5</v>
      </c>
    </row>
    <row r="74" spans="167:174" ht="12.75" customHeight="1" thickBot="1">
      <c r="FK74" s="1101"/>
      <c r="FL74" s="1099"/>
      <c r="FM74" s="1099"/>
      <c r="FN74" s="825" t="s">
        <v>575</v>
      </c>
      <c r="FO74" s="790">
        <v>4.75</v>
      </c>
      <c r="FP74" s="790">
        <v>3.7142857142857144</v>
      </c>
      <c r="FQ74" s="926">
        <v>4.3235294117647056</v>
      </c>
      <c r="FR74" s="912" t="s">
        <v>5</v>
      </c>
    </row>
    <row r="75" spans="167:174" ht="12.75" customHeight="1" thickBot="1">
      <c r="FK75" s="1101"/>
      <c r="FL75" s="1099"/>
      <c r="FM75" s="1099"/>
      <c r="FN75" s="825" t="s">
        <v>576</v>
      </c>
      <c r="FO75" s="790">
        <v>4.0999999999999996</v>
      </c>
      <c r="FP75" s="912" t="s">
        <v>5</v>
      </c>
      <c r="FQ75" s="926">
        <v>4.0999999999999996</v>
      </c>
      <c r="FR75" s="912" t="s">
        <v>5</v>
      </c>
    </row>
    <row r="76" spans="167:174" ht="12.75" customHeight="1" thickBot="1">
      <c r="FK76" s="1101"/>
      <c r="FL76" s="1099"/>
      <c r="FM76" s="1099"/>
      <c r="FN76" s="825" t="s">
        <v>577</v>
      </c>
      <c r="FO76" s="790">
        <v>4.6470588235294121</v>
      </c>
      <c r="FP76" s="790">
        <v>4.8</v>
      </c>
      <c r="FQ76" s="926">
        <v>4.6818181818181817</v>
      </c>
      <c r="FR76" s="912" t="s">
        <v>5</v>
      </c>
    </row>
    <row r="77" spans="167:174" ht="12.75" customHeight="1" thickBot="1">
      <c r="FK77" s="1101"/>
      <c r="FL77" s="1099"/>
      <c r="FM77" s="1099"/>
      <c r="FN77" s="825" t="s">
        <v>578</v>
      </c>
      <c r="FO77" s="912" t="s">
        <v>5</v>
      </c>
      <c r="FP77" s="790">
        <v>3.5</v>
      </c>
      <c r="FQ77" s="926">
        <v>3.5</v>
      </c>
      <c r="FR77" s="912" t="s">
        <v>5</v>
      </c>
    </row>
    <row r="78" spans="167:174" ht="12.75" customHeight="1" thickBot="1">
      <c r="FK78" s="1101"/>
      <c r="FL78" s="1099"/>
      <c r="FM78" s="1099"/>
      <c r="FN78" s="825" t="s">
        <v>579</v>
      </c>
      <c r="FO78" s="790">
        <v>4.7058823529411766</v>
      </c>
      <c r="FP78" s="790">
        <v>5</v>
      </c>
      <c r="FQ78" s="926">
        <v>4.8717948717948714</v>
      </c>
      <c r="FR78" s="912" t="s">
        <v>5</v>
      </c>
    </row>
    <row r="79" spans="167:174" ht="12.75" customHeight="1" thickBot="1">
      <c r="FK79" s="1101"/>
      <c r="FL79" s="1099"/>
      <c r="FM79" s="1099"/>
      <c r="FN79" s="825" t="s">
        <v>580</v>
      </c>
      <c r="FO79" s="912" t="s">
        <v>5</v>
      </c>
      <c r="FP79" s="790">
        <v>3.6666666666666665</v>
      </c>
      <c r="FQ79" s="926">
        <v>3.6666666666666665</v>
      </c>
      <c r="FR79" s="912" t="s">
        <v>5</v>
      </c>
    </row>
    <row r="80" spans="167:174" ht="12.75" customHeight="1" thickBot="1">
      <c r="FK80" s="1101"/>
      <c r="FL80" s="1099"/>
      <c r="FM80" s="1099"/>
      <c r="FN80" s="826" t="s">
        <v>581</v>
      </c>
      <c r="FO80" s="790">
        <v>4.3571428571428568</v>
      </c>
      <c r="FP80" s="790">
        <v>4.9459459459459456</v>
      </c>
      <c r="FQ80" s="926">
        <v>4.784313725490196</v>
      </c>
      <c r="FR80" s="912" t="s">
        <v>5</v>
      </c>
    </row>
    <row r="81" spans="167:174" ht="12.75" customHeight="1" thickBot="1">
      <c r="FK81" s="1101"/>
      <c r="FL81" s="1099"/>
      <c r="FM81" s="1099"/>
      <c r="FN81" s="825" t="s">
        <v>582</v>
      </c>
      <c r="FO81" s="790">
        <v>3.9</v>
      </c>
      <c r="FP81" s="790">
        <v>3.0816326530612246</v>
      </c>
      <c r="FQ81" s="925">
        <v>3.318840579710145</v>
      </c>
      <c r="FR81" s="912" t="s">
        <v>5</v>
      </c>
    </row>
    <row r="82" spans="167:174" ht="12.75" customHeight="1" thickBot="1">
      <c r="FK82" s="1101"/>
      <c r="FL82" s="1099"/>
      <c r="FM82" s="1099"/>
      <c r="FN82" s="825" t="s">
        <v>1232</v>
      </c>
      <c r="FO82" s="914" t="s">
        <v>5</v>
      </c>
      <c r="FP82" s="932">
        <v>3.3636363636363638</v>
      </c>
      <c r="FQ82" s="927">
        <v>3.3636363636363638</v>
      </c>
      <c r="FR82" s="914" t="s">
        <v>5</v>
      </c>
    </row>
    <row r="83" spans="167:174" ht="12.75" customHeight="1" thickBot="1">
      <c r="FK83" s="1101"/>
      <c r="FL83" s="1099"/>
      <c r="FM83" s="1099"/>
      <c r="FN83" s="837" t="s">
        <v>376</v>
      </c>
      <c r="FO83" s="933">
        <v>3.925754060324826</v>
      </c>
      <c r="FP83" s="933">
        <v>3.812239221140473</v>
      </c>
      <c r="FQ83" s="935">
        <v>3.8547826086956523</v>
      </c>
      <c r="FR83" s="919" t="s">
        <v>5</v>
      </c>
    </row>
    <row r="84" spans="167:174" ht="12.75" customHeight="1" thickBot="1">
      <c r="FK84" s="1101"/>
      <c r="FL84" s="1099"/>
      <c r="FM84" s="1099" t="s">
        <v>370</v>
      </c>
      <c r="FN84" s="827" t="s">
        <v>631</v>
      </c>
      <c r="FO84" s="841">
        <v>4.3076923076923075</v>
      </c>
      <c r="FP84" s="841">
        <v>4.0769230769230766</v>
      </c>
      <c r="FQ84" s="900">
        <v>4.1923076923076925</v>
      </c>
      <c r="FR84" s="900">
        <v>4</v>
      </c>
    </row>
    <row r="85" spans="167:174" ht="12.75" customHeight="1" thickBot="1">
      <c r="FK85" s="1101"/>
      <c r="FL85" s="1099"/>
      <c r="FM85" s="1099"/>
      <c r="FN85" s="828" t="s">
        <v>632</v>
      </c>
      <c r="FO85" s="787">
        <v>4.1333333333333337</v>
      </c>
      <c r="FP85" s="787">
        <v>4.333333333333333</v>
      </c>
      <c r="FQ85" s="794">
        <v>4.2222222222222223</v>
      </c>
      <c r="FR85" s="794">
        <v>4.125</v>
      </c>
    </row>
    <row r="86" spans="167:174" ht="12.75" customHeight="1" thickBot="1">
      <c r="FK86" s="1101"/>
      <c r="FL86" s="1099"/>
      <c r="FM86" s="1099"/>
      <c r="FN86" s="828" t="s">
        <v>633</v>
      </c>
      <c r="FO86" s="723" t="s">
        <v>5</v>
      </c>
      <c r="FP86" s="723" t="s">
        <v>5</v>
      </c>
      <c r="FQ86" s="723" t="s">
        <v>5</v>
      </c>
      <c r="FR86" s="794">
        <v>4.3636363636363633</v>
      </c>
    </row>
    <row r="87" spans="167:174" ht="12.75" customHeight="1" thickBot="1">
      <c r="FK87" s="1101"/>
      <c r="FL87" s="1099"/>
      <c r="FM87" s="1099"/>
      <c r="FN87" s="828" t="s">
        <v>634</v>
      </c>
      <c r="FO87" s="723" t="s">
        <v>5</v>
      </c>
      <c r="FP87" s="723" t="s">
        <v>5</v>
      </c>
      <c r="FQ87" s="723" t="s">
        <v>5</v>
      </c>
      <c r="FR87" s="793">
        <v>2.8666666666666667</v>
      </c>
    </row>
    <row r="88" spans="167:174" ht="12.75" customHeight="1" thickBot="1">
      <c r="FK88" s="1101"/>
      <c r="FL88" s="1099"/>
      <c r="FM88" s="1099"/>
      <c r="FN88" s="828" t="s">
        <v>635</v>
      </c>
      <c r="FO88" s="723" t="s">
        <v>5</v>
      </c>
      <c r="FP88" s="723" t="s">
        <v>5</v>
      </c>
      <c r="FQ88" s="723" t="s">
        <v>5</v>
      </c>
      <c r="FR88" s="794">
        <v>3.9166666666666665</v>
      </c>
    </row>
    <row r="89" spans="167:174" ht="12.75" customHeight="1" thickBot="1">
      <c r="FK89" s="1101"/>
      <c r="FL89" s="1099"/>
      <c r="FM89" s="1099"/>
      <c r="FN89" s="828" t="s">
        <v>640</v>
      </c>
      <c r="FO89" s="723" t="s">
        <v>5</v>
      </c>
      <c r="FP89" s="723" t="s">
        <v>5</v>
      </c>
      <c r="FQ89" s="723" t="s">
        <v>5</v>
      </c>
      <c r="FR89" s="794">
        <v>3.5</v>
      </c>
    </row>
    <row r="90" spans="167:174" ht="12.75" customHeight="1" thickBot="1">
      <c r="FK90" s="1101"/>
      <c r="FL90" s="1099"/>
      <c r="FM90" s="1099"/>
      <c r="FN90" s="828" t="s">
        <v>641</v>
      </c>
      <c r="FO90" s="723" t="s">
        <v>5</v>
      </c>
      <c r="FP90" s="723" t="s">
        <v>5</v>
      </c>
      <c r="FQ90" s="723" t="s">
        <v>5</v>
      </c>
      <c r="FR90" s="794">
        <v>4.333333333333333</v>
      </c>
    </row>
    <row r="91" spans="167:174" ht="12.75" customHeight="1" thickBot="1">
      <c r="FK91" s="1101"/>
      <c r="FL91" s="1099"/>
      <c r="FM91" s="1099"/>
      <c r="FN91" s="828" t="s">
        <v>642</v>
      </c>
      <c r="FO91" s="723" t="s">
        <v>5</v>
      </c>
      <c r="FP91" s="723" t="s">
        <v>5</v>
      </c>
      <c r="FQ91" s="723" t="s">
        <v>5</v>
      </c>
      <c r="FR91" s="794">
        <v>3.5</v>
      </c>
    </row>
    <row r="92" spans="167:174" ht="12.75" customHeight="1" thickBot="1">
      <c r="FK92" s="1101"/>
      <c r="FL92" s="1099"/>
      <c r="FM92" s="1099"/>
      <c r="FN92" s="828" t="s">
        <v>643</v>
      </c>
      <c r="FO92" s="723" t="s">
        <v>5</v>
      </c>
      <c r="FP92" s="723" t="s">
        <v>5</v>
      </c>
      <c r="FQ92" s="723" t="s">
        <v>5</v>
      </c>
      <c r="FR92" s="793">
        <v>3</v>
      </c>
    </row>
    <row r="93" spans="167:174" ht="12.75" customHeight="1" thickBot="1">
      <c r="FK93" s="1101"/>
      <c r="FL93" s="1099"/>
      <c r="FM93" s="1099"/>
      <c r="FN93" s="828" t="s">
        <v>644</v>
      </c>
      <c r="FO93" s="723" t="s">
        <v>5</v>
      </c>
      <c r="FP93" s="723" t="s">
        <v>5</v>
      </c>
      <c r="FQ93" s="723" t="s">
        <v>5</v>
      </c>
      <c r="FR93" s="793">
        <v>3.2222222222222223</v>
      </c>
    </row>
    <row r="94" spans="167:174" ht="12.75" customHeight="1" thickBot="1">
      <c r="FK94" s="1101"/>
      <c r="FL94" s="1099"/>
      <c r="FM94" s="1099"/>
      <c r="FN94" s="828" t="s">
        <v>669</v>
      </c>
      <c r="FO94" s="787">
        <v>3.9</v>
      </c>
      <c r="FP94" s="723" t="s">
        <v>5</v>
      </c>
      <c r="FQ94" s="794">
        <v>3.9</v>
      </c>
      <c r="FR94" s="794">
        <v>4.1111111111111107</v>
      </c>
    </row>
    <row r="95" spans="167:174" ht="12.75" customHeight="1" thickBot="1">
      <c r="FK95" s="1101"/>
      <c r="FL95" s="1099"/>
      <c r="FM95" s="1099"/>
      <c r="FN95" s="828" t="s">
        <v>645</v>
      </c>
      <c r="FO95" s="787">
        <v>4.125</v>
      </c>
      <c r="FP95" s="787">
        <v>1.5294117647058822</v>
      </c>
      <c r="FQ95" s="793">
        <v>2.7878787878787881</v>
      </c>
      <c r="FR95" s="793">
        <v>3.0625</v>
      </c>
    </row>
    <row r="96" spans="167:174" ht="12.75" customHeight="1" thickBot="1">
      <c r="FK96" s="1101"/>
      <c r="FL96" s="1099"/>
      <c r="FM96" s="1099"/>
      <c r="FN96" s="828" t="s">
        <v>646</v>
      </c>
      <c r="FO96" s="787">
        <v>3.5454545454545454</v>
      </c>
      <c r="FP96" s="723" t="s">
        <v>5</v>
      </c>
      <c r="FQ96" s="794">
        <v>3.5454545454545454</v>
      </c>
      <c r="FR96" s="794">
        <v>3.8</v>
      </c>
    </row>
    <row r="97" spans="167:174" ht="12.75" customHeight="1" thickBot="1">
      <c r="FK97" s="1101"/>
      <c r="FL97" s="1099"/>
      <c r="FM97" s="1099"/>
      <c r="FN97" s="828" t="s">
        <v>647</v>
      </c>
      <c r="FO97" s="723" t="s">
        <v>5</v>
      </c>
      <c r="FP97" s="787">
        <v>2.625</v>
      </c>
      <c r="FQ97" s="793">
        <v>2.625</v>
      </c>
      <c r="FR97" s="793">
        <v>2.4666666666666668</v>
      </c>
    </row>
    <row r="98" spans="167:174" ht="12.75" customHeight="1" thickBot="1">
      <c r="FK98" s="1101"/>
      <c r="FL98" s="1099"/>
      <c r="FM98" s="1099"/>
      <c r="FN98" s="828" t="s">
        <v>648</v>
      </c>
      <c r="FO98" s="723" t="s">
        <v>5</v>
      </c>
      <c r="FP98" s="787">
        <v>3.875</v>
      </c>
      <c r="FQ98" s="794">
        <v>3.875</v>
      </c>
      <c r="FR98" s="794">
        <v>3.75</v>
      </c>
    </row>
    <row r="99" spans="167:174" ht="12.75" customHeight="1" thickBot="1">
      <c r="FK99" s="1101"/>
      <c r="FL99" s="1099"/>
      <c r="FM99" s="1099"/>
      <c r="FN99" s="828" t="s">
        <v>1153</v>
      </c>
      <c r="FO99" s="723" t="s">
        <v>5</v>
      </c>
      <c r="FP99" s="787">
        <v>4.916666666666667</v>
      </c>
      <c r="FQ99" s="794">
        <v>4.916666666666667</v>
      </c>
      <c r="FR99" s="794">
        <v>4.384615384615385</v>
      </c>
    </row>
    <row r="100" spans="167:174" ht="12.75" customHeight="1" thickBot="1">
      <c r="FK100" s="1101"/>
      <c r="FL100" s="1099"/>
      <c r="FM100" s="1099"/>
      <c r="FN100" s="828" t="s">
        <v>650</v>
      </c>
      <c r="FO100" s="787">
        <v>4.25</v>
      </c>
      <c r="FP100" s="787">
        <v>4.25</v>
      </c>
      <c r="FQ100" s="794">
        <v>4.25</v>
      </c>
      <c r="FR100" s="794">
        <v>4</v>
      </c>
    </row>
    <row r="101" spans="167:174" ht="12.75" customHeight="1" thickBot="1">
      <c r="FK101" s="1101"/>
      <c r="FL101" s="1099"/>
      <c r="FM101" s="1099"/>
      <c r="FN101" s="828" t="s">
        <v>651</v>
      </c>
      <c r="FO101" s="787">
        <v>4</v>
      </c>
      <c r="FP101" s="723" t="s">
        <v>5</v>
      </c>
      <c r="FQ101" s="794">
        <v>4</v>
      </c>
      <c r="FR101" s="794">
        <v>3.6666666666666665</v>
      </c>
    </row>
    <row r="102" spans="167:174" ht="12.75" customHeight="1" thickBot="1">
      <c r="FK102" s="1101"/>
      <c r="FL102" s="1099"/>
      <c r="FM102" s="1099"/>
      <c r="FN102" s="828" t="s">
        <v>652</v>
      </c>
      <c r="FO102" s="723" t="s">
        <v>5</v>
      </c>
      <c r="FP102" s="787">
        <v>5</v>
      </c>
      <c r="FQ102" s="794">
        <v>5</v>
      </c>
      <c r="FR102" s="794">
        <v>5</v>
      </c>
    </row>
    <row r="103" spans="167:174" ht="12.75" customHeight="1" thickBot="1">
      <c r="FK103" s="1101"/>
      <c r="FL103" s="1099"/>
      <c r="FM103" s="1099"/>
      <c r="FN103" s="828" t="s">
        <v>653</v>
      </c>
      <c r="FO103" s="723" t="s">
        <v>5</v>
      </c>
      <c r="FP103" s="787">
        <v>4</v>
      </c>
      <c r="FQ103" s="794">
        <v>4</v>
      </c>
      <c r="FR103" s="793">
        <v>3</v>
      </c>
    </row>
    <row r="104" spans="167:174" ht="12.75" customHeight="1" thickBot="1">
      <c r="FK104" s="1101"/>
      <c r="FL104" s="1099"/>
      <c r="FM104" s="1099"/>
      <c r="FN104" s="829" t="s">
        <v>654</v>
      </c>
      <c r="FO104" s="787">
        <v>4.25</v>
      </c>
      <c r="FP104" s="787">
        <v>3.875</v>
      </c>
      <c r="FQ104" s="794">
        <v>4</v>
      </c>
      <c r="FR104" s="794">
        <v>4</v>
      </c>
    </row>
    <row r="105" spans="167:174" ht="12.75" customHeight="1" thickBot="1">
      <c r="FK105" s="1101"/>
      <c r="FL105" s="1099"/>
      <c r="FM105" s="1099"/>
      <c r="FN105" s="830" t="s">
        <v>1233</v>
      </c>
      <c r="FO105" s="840">
        <v>3.5</v>
      </c>
      <c r="FP105" s="840">
        <v>4.25</v>
      </c>
      <c r="FQ105" s="905">
        <v>3.875</v>
      </c>
      <c r="FR105" s="905">
        <v>3.5</v>
      </c>
    </row>
    <row r="106" spans="167:174" ht="12.75" customHeight="1" thickBot="1">
      <c r="FK106" s="1101"/>
      <c r="FL106" s="1099"/>
      <c r="FM106" s="1099"/>
      <c r="FN106" s="845" t="s">
        <v>376</v>
      </c>
      <c r="FO106" s="843">
        <v>4.0250000000000004</v>
      </c>
      <c r="FP106" s="843">
        <v>3.5862068965517242</v>
      </c>
      <c r="FQ106" s="923">
        <v>3.7653061224489797</v>
      </c>
      <c r="FR106" s="923">
        <v>3.6390243902439026</v>
      </c>
    </row>
    <row r="107" spans="167:174" ht="12.75" customHeight="1" thickBot="1">
      <c r="FK107" s="1101"/>
      <c r="FL107" s="1099"/>
      <c r="FM107" s="1099" t="s">
        <v>359</v>
      </c>
      <c r="FN107" s="831" t="s">
        <v>674</v>
      </c>
      <c r="FO107" s="909">
        <v>4.2727272727272725</v>
      </c>
      <c r="FP107" s="909">
        <v>5</v>
      </c>
      <c r="FQ107" s="901">
        <v>4.6363636363636367</v>
      </c>
      <c r="FR107" s="901">
        <v>4.7826086956521738</v>
      </c>
    </row>
    <row r="108" spans="167:174" ht="12.75" customHeight="1" thickBot="1">
      <c r="FK108" s="1101"/>
      <c r="FL108" s="1099"/>
      <c r="FM108" s="1099"/>
      <c r="FN108" s="832" t="s">
        <v>675</v>
      </c>
      <c r="FO108" s="911">
        <v>4.5714285714285712</v>
      </c>
      <c r="FP108" s="912" t="s">
        <v>5</v>
      </c>
      <c r="FQ108" s="902">
        <v>4.5714285714285712</v>
      </c>
      <c r="FR108" s="902">
        <v>4.3684210526315788</v>
      </c>
    </row>
    <row r="109" spans="167:174" ht="12.75" customHeight="1" thickBot="1">
      <c r="FK109" s="1101"/>
      <c r="FL109" s="1099"/>
      <c r="FM109" s="1099"/>
      <c r="FN109" s="832" t="s">
        <v>676</v>
      </c>
      <c r="FO109" s="912" t="s">
        <v>5</v>
      </c>
      <c r="FP109" s="911">
        <v>5</v>
      </c>
      <c r="FQ109" s="902">
        <v>5</v>
      </c>
      <c r="FR109" s="902">
        <v>4.9473684210526319</v>
      </c>
    </row>
    <row r="110" spans="167:174" ht="12.75" customHeight="1" thickBot="1">
      <c r="FK110" s="1101"/>
      <c r="FL110" s="1099"/>
      <c r="FM110" s="1099"/>
      <c r="FN110" s="832" t="s">
        <v>677</v>
      </c>
      <c r="FO110" s="912" t="s">
        <v>5</v>
      </c>
      <c r="FP110" s="911">
        <v>4.7435897435897436</v>
      </c>
      <c r="FQ110" s="902">
        <v>4.7435897435897436</v>
      </c>
      <c r="FR110" s="902">
        <v>4.5999999999999996</v>
      </c>
    </row>
    <row r="111" spans="167:174" ht="12.75" customHeight="1" thickBot="1">
      <c r="FK111" s="1101"/>
      <c r="FL111" s="1099"/>
      <c r="FM111" s="1099"/>
      <c r="FN111" s="832" t="s">
        <v>678</v>
      </c>
      <c r="FO111" s="912" t="s">
        <v>5</v>
      </c>
      <c r="FP111" s="911">
        <v>4.6470588235294121</v>
      </c>
      <c r="FQ111" s="902">
        <v>4.6470588235294121</v>
      </c>
      <c r="FR111" s="902">
        <v>4.5</v>
      </c>
    </row>
    <row r="112" spans="167:174" ht="12.75" customHeight="1" thickBot="1">
      <c r="FK112" s="1101"/>
      <c r="FL112" s="1099"/>
      <c r="FM112" s="1099"/>
      <c r="FN112" s="832" t="s">
        <v>679</v>
      </c>
      <c r="FO112" s="912" t="s">
        <v>5</v>
      </c>
      <c r="FP112" s="911">
        <v>4.4117647058823533</v>
      </c>
      <c r="FQ112" s="902">
        <v>4.4117647058823533</v>
      </c>
      <c r="FR112" s="902">
        <v>3.5882352941176472</v>
      </c>
    </row>
    <row r="113" spans="167:174" ht="12.75" customHeight="1" thickBot="1">
      <c r="FK113" s="1101"/>
      <c r="FL113" s="1099"/>
      <c r="FM113" s="1099"/>
      <c r="FN113" s="832" t="s">
        <v>680</v>
      </c>
      <c r="FO113" s="911">
        <v>5</v>
      </c>
      <c r="FP113" s="912" t="s">
        <v>5</v>
      </c>
      <c r="FQ113" s="902">
        <v>5</v>
      </c>
      <c r="FR113" s="902">
        <v>5</v>
      </c>
    </row>
    <row r="114" spans="167:174" ht="12.75" customHeight="1" thickBot="1">
      <c r="FK114" s="1101"/>
      <c r="FL114" s="1099"/>
      <c r="FM114" s="1099"/>
      <c r="FN114" s="832" t="s">
        <v>681</v>
      </c>
      <c r="FO114" s="912" t="s">
        <v>5</v>
      </c>
      <c r="FP114" s="911">
        <v>4.583333333333333</v>
      </c>
      <c r="FQ114" s="902">
        <v>4.583333333333333</v>
      </c>
      <c r="FR114" s="902">
        <v>4.3076923076923075</v>
      </c>
    </row>
    <row r="115" spans="167:174" ht="12.75" customHeight="1" thickBot="1">
      <c r="FK115" s="1101"/>
      <c r="FL115" s="1099"/>
      <c r="FM115" s="1099"/>
      <c r="FN115" s="832" t="s">
        <v>683</v>
      </c>
      <c r="FO115" s="912" t="s">
        <v>5</v>
      </c>
      <c r="FP115" s="911">
        <v>4.666666666666667</v>
      </c>
      <c r="FQ115" s="902">
        <v>4.666666666666667</v>
      </c>
      <c r="FR115" s="902">
        <v>4.333333333333333</v>
      </c>
    </row>
    <row r="116" spans="167:174" ht="12.75" customHeight="1" thickBot="1">
      <c r="FK116" s="1101"/>
      <c r="FL116" s="1099"/>
      <c r="FM116" s="1099"/>
      <c r="FN116" s="833" t="s">
        <v>1154</v>
      </c>
      <c r="FO116" s="914" t="s">
        <v>5</v>
      </c>
      <c r="FP116" s="915">
        <v>5</v>
      </c>
      <c r="FQ116" s="924">
        <v>5</v>
      </c>
      <c r="FR116" s="924">
        <v>4.5714285714285712</v>
      </c>
    </row>
    <row r="117" spans="167:174" ht="12.75" customHeight="1" thickBot="1">
      <c r="FK117" s="1101"/>
      <c r="FL117" s="1099"/>
      <c r="FM117" s="1099"/>
      <c r="FN117" s="845" t="s">
        <v>376</v>
      </c>
      <c r="FO117" s="921">
        <v>4.523076923076923</v>
      </c>
      <c r="FP117" s="921">
        <v>4.7608695652173916</v>
      </c>
      <c r="FQ117" s="923">
        <v>4.6847290640394093</v>
      </c>
      <c r="FR117" s="923">
        <v>4.5</v>
      </c>
    </row>
    <row r="118" spans="167:174" ht="12.75" customHeight="1" thickBot="1">
      <c r="FK118" s="1101"/>
      <c r="FL118" s="1099"/>
      <c r="FM118" s="1099" t="s">
        <v>822</v>
      </c>
      <c r="FN118" s="834" t="s">
        <v>684</v>
      </c>
      <c r="FO118" s="917" t="s">
        <v>5</v>
      </c>
      <c r="FP118" s="918">
        <v>4.875</v>
      </c>
      <c r="FQ118" s="936">
        <v>4.875</v>
      </c>
      <c r="FR118" s="917" t="s">
        <v>5</v>
      </c>
    </row>
    <row r="119" spans="167:174" ht="12.75" customHeight="1" thickBot="1">
      <c r="FK119" s="1101"/>
      <c r="FL119" s="1099"/>
      <c r="FM119" s="1099"/>
      <c r="FN119" s="832" t="s">
        <v>685</v>
      </c>
      <c r="FO119" s="912" t="s">
        <v>5</v>
      </c>
      <c r="FP119" s="911">
        <v>4.1428571428571432</v>
      </c>
      <c r="FQ119" s="937">
        <v>4.1428571428571432</v>
      </c>
      <c r="FR119" s="912" t="s">
        <v>5</v>
      </c>
    </row>
    <row r="120" spans="167:174" ht="12.75" customHeight="1" thickBot="1">
      <c r="FK120" s="1101"/>
      <c r="FL120" s="1099"/>
      <c r="FM120" s="1099"/>
      <c r="FN120" s="832" t="s">
        <v>686</v>
      </c>
      <c r="FO120" s="912" t="s">
        <v>5</v>
      </c>
      <c r="FP120" s="911">
        <v>4.8571428571428568</v>
      </c>
      <c r="FQ120" s="937">
        <v>4.8571428571428568</v>
      </c>
      <c r="FR120" s="912" t="s">
        <v>5</v>
      </c>
    </row>
    <row r="121" spans="167:174" ht="12.75" customHeight="1" thickBot="1">
      <c r="FK121" s="1101"/>
      <c r="FL121" s="1099"/>
      <c r="FM121" s="1099"/>
      <c r="FN121" s="832" t="s">
        <v>688</v>
      </c>
      <c r="FO121" s="912" t="s">
        <v>5</v>
      </c>
      <c r="FP121" s="911">
        <v>4.5199999999999996</v>
      </c>
      <c r="FQ121" s="937">
        <v>4.5199999999999996</v>
      </c>
      <c r="FR121" s="912" t="s">
        <v>5</v>
      </c>
    </row>
    <row r="122" spans="167:174" ht="12.75" customHeight="1" thickBot="1">
      <c r="FK122" s="1101"/>
      <c r="FL122" s="1099"/>
      <c r="FM122" s="1099"/>
      <c r="FN122" s="830" t="s">
        <v>1234</v>
      </c>
      <c r="FO122" s="912" t="s">
        <v>5</v>
      </c>
      <c r="FP122" s="911">
        <v>4.75</v>
      </c>
      <c r="FQ122" s="937">
        <v>4.75</v>
      </c>
      <c r="FR122" s="912" t="s">
        <v>5</v>
      </c>
    </row>
    <row r="123" spans="167:174" ht="12.75" customHeight="1" thickBot="1">
      <c r="FK123" s="1101"/>
      <c r="FL123" s="1099"/>
      <c r="FM123" s="1099"/>
      <c r="FN123" s="830" t="s">
        <v>1235</v>
      </c>
      <c r="FO123" s="914" t="s">
        <v>5</v>
      </c>
      <c r="FP123" s="915">
        <v>4.5333333333333332</v>
      </c>
      <c r="FQ123" s="938">
        <v>4.5333333333333332</v>
      </c>
      <c r="FR123" s="914" t="s">
        <v>5</v>
      </c>
    </row>
    <row r="124" spans="167:174" ht="12.75" customHeight="1" thickBot="1">
      <c r="FK124" s="1101"/>
      <c r="FL124" s="1099"/>
      <c r="FM124" s="1099"/>
      <c r="FN124" s="845" t="s">
        <v>376</v>
      </c>
      <c r="FO124" s="919" t="s">
        <v>5</v>
      </c>
      <c r="FP124" s="921">
        <v>4.602150537634409</v>
      </c>
      <c r="FQ124" s="940">
        <v>4.602150537634409</v>
      </c>
      <c r="FR124" s="919" t="s">
        <v>5</v>
      </c>
    </row>
    <row r="125" spans="167:174" ht="12.75" customHeight="1" thickBot="1">
      <c r="FK125" s="1101"/>
      <c r="FL125" s="1099"/>
      <c r="FM125" s="1099" t="s">
        <v>449</v>
      </c>
      <c r="FN125" s="831" t="s">
        <v>684</v>
      </c>
      <c r="FO125" s="910">
        <v>4.7222222222222223</v>
      </c>
      <c r="FP125" s="920" t="s">
        <v>5</v>
      </c>
      <c r="FQ125" s="939">
        <v>4.7222222222222223</v>
      </c>
      <c r="FR125" s="939">
        <v>4.8888888888888893</v>
      </c>
    </row>
    <row r="126" spans="167:174" ht="12.75" customHeight="1" thickBot="1">
      <c r="FK126" s="1101"/>
      <c r="FL126" s="1099"/>
      <c r="FM126" s="1117"/>
      <c r="FN126" s="832" t="s">
        <v>685</v>
      </c>
      <c r="FO126" s="912" t="s">
        <v>5</v>
      </c>
      <c r="FP126" s="913">
        <v>4.55</v>
      </c>
      <c r="FQ126" s="937">
        <v>4.55</v>
      </c>
      <c r="FR126" s="937">
        <v>4.3</v>
      </c>
    </row>
    <row r="127" spans="167:174" ht="12.75" customHeight="1" thickBot="1">
      <c r="FK127" s="1101"/>
      <c r="FL127" s="1099"/>
      <c r="FM127" s="1117"/>
      <c r="FN127" s="832" t="s">
        <v>686</v>
      </c>
      <c r="FO127" s="912" t="s">
        <v>5</v>
      </c>
      <c r="FP127" s="913">
        <v>5</v>
      </c>
      <c r="FQ127" s="937">
        <v>5</v>
      </c>
      <c r="FR127" s="937">
        <v>5</v>
      </c>
    </row>
    <row r="128" spans="167:174" ht="12.75" customHeight="1" thickBot="1">
      <c r="FK128" s="1101"/>
      <c r="FL128" s="1099"/>
      <c r="FM128" s="1117"/>
      <c r="FN128" s="832" t="s">
        <v>687</v>
      </c>
      <c r="FO128" s="913">
        <v>5</v>
      </c>
      <c r="FP128" s="913">
        <v>5</v>
      </c>
      <c r="FQ128" s="937">
        <v>5</v>
      </c>
      <c r="FR128" s="937">
        <v>5</v>
      </c>
    </row>
    <row r="129" spans="167:174" ht="12.75" customHeight="1" thickBot="1">
      <c r="FK129" s="1101"/>
      <c r="FL129" s="1099"/>
      <c r="FM129" s="1117"/>
      <c r="FN129" s="832" t="s">
        <v>688</v>
      </c>
      <c r="FO129" s="912" t="s">
        <v>5</v>
      </c>
      <c r="FP129" s="913">
        <v>4.2307692307692308</v>
      </c>
      <c r="FQ129" s="937">
        <v>4.2307692307692308</v>
      </c>
      <c r="FR129" s="937">
        <v>4.2222222222222223</v>
      </c>
    </row>
    <row r="130" spans="167:174" ht="12.75" customHeight="1" thickBot="1">
      <c r="FK130" s="1101"/>
      <c r="FL130" s="1099"/>
      <c r="FM130" s="1117"/>
      <c r="FN130" s="832" t="s">
        <v>689</v>
      </c>
      <c r="FO130" s="914" t="s">
        <v>5</v>
      </c>
      <c r="FP130" s="916">
        <v>5</v>
      </c>
      <c r="FQ130" s="938">
        <v>5</v>
      </c>
      <c r="FR130" s="938">
        <v>4.5714285714285712</v>
      </c>
    </row>
    <row r="131" spans="167:174" ht="12.75" customHeight="1" thickBot="1">
      <c r="FK131" s="1101"/>
      <c r="FL131" s="1099"/>
      <c r="FM131" s="1117"/>
      <c r="FN131" s="845" t="s">
        <v>376</v>
      </c>
      <c r="FO131" s="922">
        <v>4.8148148148148149</v>
      </c>
      <c r="FP131" s="922">
        <v>4.5735294117647056</v>
      </c>
      <c r="FQ131" s="940">
        <v>4.6421052631578945</v>
      </c>
      <c r="FR131" s="940">
        <v>4.6538461538461542</v>
      </c>
    </row>
    <row r="132" spans="167:174" ht="12.75" customHeight="1" thickBot="1">
      <c r="FK132" s="1101"/>
      <c r="FL132" s="1099"/>
      <c r="FM132" s="1099" t="s">
        <v>371</v>
      </c>
      <c r="FN132" s="831" t="s">
        <v>708</v>
      </c>
      <c r="FO132" s="842" t="s">
        <v>5</v>
      </c>
      <c r="FP132" s="906">
        <v>4.0999999999999996</v>
      </c>
      <c r="FQ132" s="901">
        <v>4.0999999999999996</v>
      </c>
      <c r="FR132" s="901">
        <v>4.6363636363636367</v>
      </c>
    </row>
    <row r="133" spans="167:174" ht="12.75" customHeight="1" thickBot="1">
      <c r="FK133" s="1101"/>
      <c r="FL133" s="1099"/>
      <c r="FM133" s="1117"/>
      <c r="FN133" s="832" t="s">
        <v>709</v>
      </c>
      <c r="FO133" s="723" t="s">
        <v>5</v>
      </c>
      <c r="FP133" s="788">
        <v>3.8571428571428572</v>
      </c>
      <c r="FQ133" s="902">
        <v>3.8571428571428572</v>
      </c>
      <c r="FR133" s="902">
        <v>4.1111111111111107</v>
      </c>
    </row>
    <row r="134" spans="167:174" ht="12.75" customHeight="1" thickBot="1">
      <c r="FK134" s="1101"/>
      <c r="FL134" s="1099"/>
      <c r="FM134" s="1117"/>
      <c r="FN134" s="832" t="s">
        <v>710</v>
      </c>
      <c r="FO134" s="788">
        <v>3.4285714285714284</v>
      </c>
      <c r="FP134" s="788">
        <v>4.4285714285714288</v>
      </c>
      <c r="FQ134" s="902">
        <v>3.9285714285714284</v>
      </c>
      <c r="FR134" s="902">
        <v>3.8888888888888888</v>
      </c>
    </row>
    <row r="135" spans="167:174" ht="12.75" customHeight="1" thickBot="1">
      <c r="FK135" s="1101"/>
      <c r="FL135" s="1099"/>
      <c r="FM135" s="1117"/>
      <c r="FN135" s="832" t="s">
        <v>711</v>
      </c>
      <c r="FO135" s="788">
        <v>3.625</v>
      </c>
      <c r="FP135" s="788"/>
      <c r="FQ135" s="902">
        <v>3.625</v>
      </c>
      <c r="FR135" s="902">
        <v>3.6</v>
      </c>
    </row>
    <row r="136" spans="167:174" ht="12.75" customHeight="1" thickBot="1">
      <c r="FK136" s="1101"/>
      <c r="FL136" s="1099"/>
      <c r="FM136" s="1117"/>
      <c r="FN136" s="832" t="s">
        <v>712</v>
      </c>
      <c r="FO136" s="788">
        <v>4.5714285714285712</v>
      </c>
      <c r="FP136" s="788">
        <v>4.8571428571428568</v>
      </c>
      <c r="FQ136" s="902">
        <v>4.7142857142857144</v>
      </c>
      <c r="FR136" s="902">
        <v>4.4444444444444446</v>
      </c>
    </row>
    <row r="137" spans="167:174" ht="12.75" customHeight="1" thickBot="1">
      <c r="FK137" s="1101"/>
      <c r="FL137" s="1099"/>
      <c r="FM137" s="1117"/>
      <c r="FN137" s="832" t="s">
        <v>713</v>
      </c>
      <c r="FO137" s="788">
        <v>3.4285714285714284</v>
      </c>
      <c r="FP137" s="788">
        <v>3.8571428571428572</v>
      </c>
      <c r="FQ137" s="902">
        <v>3.6428571428571428</v>
      </c>
      <c r="FR137" s="902">
        <v>3.5</v>
      </c>
    </row>
    <row r="138" spans="167:174" ht="12.75" customHeight="1" thickBot="1">
      <c r="FK138" s="1101"/>
      <c r="FL138" s="1099"/>
      <c r="FM138" s="1117"/>
      <c r="FN138" s="832" t="s">
        <v>715</v>
      </c>
      <c r="FO138" s="723" t="s">
        <v>5</v>
      </c>
      <c r="FP138" s="788">
        <v>4.25</v>
      </c>
      <c r="FQ138" s="902">
        <v>4.25</v>
      </c>
      <c r="FR138" s="902">
        <v>4.4000000000000004</v>
      </c>
    </row>
    <row r="139" spans="167:174" ht="12.75" customHeight="1" thickBot="1">
      <c r="FK139" s="1101"/>
      <c r="FL139" s="1099"/>
      <c r="FM139" s="1117"/>
      <c r="FN139" s="832" t="s">
        <v>741</v>
      </c>
      <c r="FO139" s="788">
        <v>4.4000000000000004</v>
      </c>
      <c r="FP139" s="723" t="s">
        <v>5</v>
      </c>
      <c r="FQ139" s="902">
        <v>4.4000000000000004</v>
      </c>
      <c r="FR139" s="902">
        <v>4.5454545454545459</v>
      </c>
    </row>
    <row r="140" spans="167:174" ht="12.75" customHeight="1" thickBot="1">
      <c r="FK140" s="1101"/>
      <c r="FL140" s="1099"/>
      <c r="FM140" s="1117"/>
      <c r="FN140" s="832" t="s">
        <v>745</v>
      </c>
      <c r="FO140" s="788">
        <v>3.6666666666666665</v>
      </c>
      <c r="FP140" s="723" t="s">
        <v>5</v>
      </c>
      <c r="FQ140" s="902">
        <v>3.6666666666666665</v>
      </c>
      <c r="FR140" s="903">
        <v>3.3333333333333335</v>
      </c>
    </row>
    <row r="141" spans="167:174" ht="12.75" customHeight="1" thickBot="1">
      <c r="FK141" s="1101"/>
      <c r="FL141" s="1099"/>
      <c r="FM141" s="1117"/>
      <c r="FN141" s="835" t="s">
        <v>716</v>
      </c>
      <c r="FO141" s="839" t="s">
        <v>5</v>
      </c>
      <c r="FP141" s="907">
        <v>4.3</v>
      </c>
      <c r="FQ141" s="904">
        <v>4.3</v>
      </c>
      <c r="FR141" s="904">
        <v>4.0909090909090908</v>
      </c>
    </row>
    <row r="142" spans="167:174" ht="12.75" customHeight="1" thickBot="1">
      <c r="FK142" s="1101"/>
      <c r="FL142" s="1099"/>
      <c r="FM142" s="1117"/>
      <c r="FN142" s="838" t="s">
        <v>376</v>
      </c>
      <c r="FO142" s="908">
        <v>3.9047619047619047</v>
      </c>
      <c r="FP142" s="908">
        <v>4.2307692307692308</v>
      </c>
      <c r="FQ142" s="923">
        <v>4.0851063829787231</v>
      </c>
      <c r="FR142" s="923">
        <v>4.1022727272727275</v>
      </c>
    </row>
    <row r="143" spans="167:174" ht="12.75" customHeight="1" thickBot="1">
      <c r="FK143" s="1101"/>
      <c r="FL143" s="1099"/>
      <c r="FM143" s="1099" t="s">
        <v>372</v>
      </c>
      <c r="FN143" s="836" t="s">
        <v>717</v>
      </c>
      <c r="FO143" s="920" t="s">
        <v>5</v>
      </c>
      <c r="FP143" s="910">
        <v>4.4545454545454541</v>
      </c>
      <c r="FQ143" s="941">
        <v>4.4545454545454541</v>
      </c>
      <c r="FR143" s="941">
        <v>4.4285714285714288</v>
      </c>
    </row>
    <row r="144" spans="167:174" ht="12.75" customHeight="1" thickBot="1">
      <c r="FK144" s="1101"/>
      <c r="FL144" s="1099"/>
      <c r="FM144" s="1117"/>
      <c r="FN144" s="832" t="s">
        <v>718</v>
      </c>
      <c r="FO144" s="912" t="s">
        <v>5</v>
      </c>
      <c r="FP144" s="913">
        <v>4.8181818181818183</v>
      </c>
      <c r="FQ144" s="942">
        <v>4.8181818181818183</v>
      </c>
      <c r="FR144" s="942">
        <v>4.75</v>
      </c>
    </row>
    <row r="145" spans="167:175" ht="12.75" customHeight="1" thickBot="1">
      <c r="FK145" s="1101"/>
      <c r="FL145" s="1099"/>
      <c r="FM145" s="1117"/>
      <c r="FN145" s="832" t="s">
        <v>719</v>
      </c>
      <c r="FO145" s="913">
        <v>3.5454545454545454</v>
      </c>
      <c r="FP145" s="912" t="s">
        <v>5</v>
      </c>
      <c r="FQ145" s="942">
        <v>3.5454545454545454</v>
      </c>
      <c r="FR145" s="943">
        <v>3.4166666666666665</v>
      </c>
    </row>
    <row r="146" spans="167:175" ht="12.75" customHeight="1" thickBot="1">
      <c r="FK146" s="1101"/>
      <c r="FL146" s="1099"/>
      <c r="FM146" s="1117"/>
      <c r="FN146" s="832" t="s">
        <v>720</v>
      </c>
      <c r="FO146" s="912" t="s">
        <v>5</v>
      </c>
      <c r="FP146" s="913">
        <v>3.8</v>
      </c>
      <c r="FQ146" s="942">
        <v>3.8</v>
      </c>
      <c r="FR146" s="942">
        <v>3.6363636363636362</v>
      </c>
    </row>
    <row r="147" spans="167:175" ht="12.75" customHeight="1" thickBot="1">
      <c r="FK147" s="1101"/>
      <c r="FL147" s="1099"/>
      <c r="FM147" s="1117"/>
      <c r="FN147" s="832" t="s">
        <v>721</v>
      </c>
      <c r="FO147" s="912" t="s">
        <v>5</v>
      </c>
      <c r="FP147" s="913">
        <v>4.3</v>
      </c>
      <c r="FQ147" s="942">
        <v>4.3</v>
      </c>
      <c r="FR147" s="942">
        <v>4.0909090909090908</v>
      </c>
    </row>
    <row r="148" spans="167:175" ht="12.75" customHeight="1" thickBot="1">
      <c r="FK148" s="1101"/>
      <c r="FL148" s="1099"/>
      <c r="FM148" s="1117"/>
      <c r="FN148" s="832" t="s">
        <v>722</v>
      </c>
      <c r="FO148" s="913">
        <v>4.5555555555555554</v>
      </c>
      <c r="FP148" s="912" t="s">
        <v>5</v>
      </c>
      <c r="FQ148" s="942">
        <v>4.5555555555555554</v>
      </c>
      <c r="FR148" s="942">
        <v>4.5</v>
      </c>
    </row>
    <row r="149" spans="167:175" ht="12.75" customHeight="1" thickBot="1">
      <c r="FK149" s="1101"/>
      <c r="FL149" s="1099"/>
      <c r="FM149" s="1117"/>
      <c r="FN149" s="832" t="s">
        <v>723</v>
      </c>
      <c r="FO149" s="912" t="s">
        <v>5</v>
      </c>
      <c r="FP149" s="913">
        <v>4.4444444444444446</v>
      </c>
      <c r="FQ149" s="942">
        <v>4.4444444444444446</v>
      </c>
      <c r="FR149" s="942">
        <v>4</v>
      </c>
    </row>
    <row r="150" spans="167:175" ht="12.75" customHeight="1" thickBot="1">
      <c r="FK150" s="1101"/>
      <c r="FL150" s="1099"/>
      <c r="FM150" s="1117"/>
      <c r="FN150" s="832" t="s">
        <v>724</v>
      </c>
      <c r="FO150" s="912" t="s">
        <v>5</v>
      </c>
      <c r="FP150" s="913">
        <v>4.5555555555555554</v>
      </c>
      <c r="FQ150" s="942">
        <v>4.5555555555555554</v>
      </c>
      <c r="FR150" s="942">
        <v>4.3</v>
      </c>
    </row>
    <row r="151" spans="167:175" ht="12.75" customHeight="1" thickBot="1">
      <c r="FK151" s="1101"/>
      <c r="FL151" s="1099"/>
      <c r="FM151" s="1117"/>
      <c r="FN151" s="832" t="s">
        <v>725</v>
      </c>
      <c r="FO151" s="913">
        <v>4.5999999999999996</v>
      </c>
      <c r="FP151" s="912" t="s">
        <v>5</v>
      </c>
      <c r="FQ151" s="942">
        <v>4.5999999999999996</v>
      </c>
      <c r="FR151" s="942">
        <v>4.3636363636363633</v>
      </c>
    </row>
    <row r="152" spans="167:175" ht="12.75" customHeight="1" thickBot="1">
      <c r="FK152" s="1101"/>
      <c r="FL152" s="1099"/>
      <c r="FM152" s="1117"/>
      <c r="FN152" s="832" t="s">
        <v>732</v>
      </c>
      <c r="FO152" s="912" t="s">
        <v>5</v>
      </c>
      <c r="FP152" s="912" t="s">
        <v>5</v>
      </c>
      <c r="FQ152" s="912" t="s">
        <v>5</v>
      </c>
      <c r="FR152" s="943">
        <v>3.4</v>
      </c>
    </row>
    <row r="153" spans="167:175" ht="12.75" customHeight="1" thickBot="1">
      <c r="FK153" s="1101"/>
      <c r="FL153" s="1099"/>
      <c r="FM153" s="1117"/>
      <c r="FN153" s="832" t="s">
        <v>733</v>
      </c>
      <c r="FO153" s="912" t="s">
        <v>5</v>
      </c>
      <c r="FP153" s="912" t="s">
        <v>5</v>
      </c>
      <c r="FQ153" s="912" t="s">
        <v>5</v>
      </c>
      <c r="FR153" s="942">
        <v>4.2</v>
      </c>
    </row>
    <row r="154" spans="167:175" ht="12.75" customHeight="1" thickBot="1">
      <c r="FK154" s="1101"/>
      <c r="FL154" s="1099"/>
      <c r="FM154" s="1117"/>
      <c r="FN154" s="832" t="s">
        <v>734</v>
      </c>
      <c r="FO154" s="914" t="s">
        <v>5</v>
      </c>
      <c r="FP154" s="914" t="s">
        <v>5</v>
      </c>
      <c r="FQ154" s="914" t="s">
        <v>5</v>
      </c>
      <c r="FR154" s="944">
        <v>2.8</v>
      </c>
    </row>
    <row r="155" spans="167:175" ht="12.75" customHeight="1" thickBot="1">
      <c r="FK155" s="1101"/>
      <c r="FL155" s="1099"/>
      <c r="FM155" s="1117"/>
      <c r="FN155" s="845" t="s">
        <v>376</v>
      </c>
      <c r="FO155" s="922">
        <v>4.2</v>
      </c>
      <c r="FP155" s="922">
        <v>4.4000000000000004</v>
      </c>
      <c r="FQ155" s="923">
        <v>4.333333333333333</v>
      </c>
      <c r="FR155" s="945">
        <v>4.0775862068965516</v>
      </c>
    </row>
    <row r="156" spans="167:175" ht="12.75" customHeight="1">
      <c r="FK156" s="242" t="s">
        <v>361</v>
      </c>
      <c r="FL156" s="1092" t="s">
        <v>448</v>
      </c>
      <c r="FM156" s="1092" t="s">
        <v>369</v>
      </c>
      <c r="FN156" s="844" t="s">
        <v>547</v>
      </c>
      <c r="FO156" s="850">
        <v>2.78</v>
      </c>
      <c r="FP156" s="850" t="s">
        <v>5</v>
      </c>
      <c r="FQ156" s="864">
        <v>2.78</v>
      </c>
      <c r="FR156" s="865">
        <v>3.39</v>
      </c>
      <c r="FS156" s="818"/>
    </row>
    <row r="157" spans="167:175" ht="12.75" customHeight="1">
      <c r="FK157" s="242"/>
      <c r="FL157" s="1093"/>
      <c r="FM157" s="1093"/>
      <c r="FN157" s="767" t="s">
        <v>548</v>
      </c>
      <c r="FO157" s="735" t="s">
        <v>5</v>
      </c>
      <c r="FP157" s="735">
        <v>4.2</v>
      </c>
      <c r="FQ157" s="853">
        <v>4.2</v>
      </c>
      <c r="FR157" s="854">
        <v>3.8</v>
      </c>
    </row>
    <row r="158" spans="167:175" ht="12.75" customHeight="1">
      <c r="FK158" s="242"/>
      <c r="FL158" s="1093"/>
      <c r="FM158" s="1093"/>
      <c r="FN158" s="767" t="s">
        <v>549</v>
      </c>
      <c r="FO158" s="735">
        <v>3.94</v>
      </c>
      <c r="FP158" s="735">
        <v>4.41</v>
      </c>
      <c r="FQ158" s="853">
        <v>4.16</v>
      </c>
      <c r="FR158" s="854">
        <v>4.28</v>
      </c>
    </row>
    <row r="159" spans="167:175" ht="12.75" customHeight="1">
      <c r="FK159" s="242"/>
      <c r="FL159" s="1093"/>
      <c r="FM159" s="1093"/>
      <c r="FN159" s="767" t="s">
        <v>550</v>
      </c>
      <c r="FO159" s="735">
        <v>3.74</v>
      </c>
      <c r="FP159" s="735" t="s">
        <v>5</v>
      </c>
      <c r="FQ159" s="853">
        <v>3.74</v>
      </c>
      <c r="FR159" s="854">
        <v>3.89</v>
      </c>
    </row>
    <row r="160" spans="167:175" ht="12.75" customHeight="1">
      <c r="FK160" s="242"/>
      <c r="FL160" s="1093"/>
      <c r="FM160" s="1093"/>
      <c r="FN160" s="767" t="s">
        <v>551</v>
      </c>
      <c r="FO160" s="735">
        <v>3.7</v>
      </c>
      <c r="FP160" s="735">
        <v>4.3600000000000003</v>
      </c>
      <c r="FQ160" s="853">
        <v>3.81</v>
      </c>
      <c r="FR160" s="854">
        <v>3.64</v>
      </c>
    </row>
    <row r="161" spans="167:174" ht="12.75" customHeight="1">
      <c r="FK161" s="242"/>
      <c r="FL161" s="1093"/>
      <c r="FM161" s="1093"/>
      <c r="FN161" s="767" t="s">
        <v>552</v>
      </c>
      <c r="FO161" s="735">
        <v>3.7</v>
      </c>
      <c r="FP161" s="735">
        <v>4.16</v>
      </c>
      <c r="FQ161" s="853">
        <v>3.93</v>
      </c>
      <c r="FR161" s="854">
        <v>3.79</v>
      </c>
    </row>
    <row r="162" spans="167:174" ht="12.75" customHeight="1">
      <c r="FK162" s="242"/>
      <c r="FL162" s="1093"/>
      <c r="FM162" s="1093"/>
      <c r="FN162" s="767" t="s">
        <v>553</v>
      </c>
      <c r="FO162" s="735">
        <v>3.93</v>
      </c>
      <c r="FP162" s="735">
        <v>4.45</v>
      </c>
      <c r="FQ162" s="853">
        <v>4.1500000000000004</v>
      </c>
      <c r="FR162" s="854">
        <v>3.73</v>
      </c>
    </row>
    <row r="163" spans="167:174" ht="12.75" customHeight="1">
      <c r="FK163" s="242"/>
      <c r="FL163" s="1093"/>
      <c r="FM163" s="1093"/>
      <c r="FN163" s="767" t="s">
        <v>554</v>
      </c>
      <c r="FO163" s="735">
        <v>4.1399999999999997</v>
      </c>
      <c r="FP163" s="735">
        <v>4.46</v>
      </c>
      <c r="FQ163" s="853">
        <v>4.3499999999999996</v>
      </c>
      <c r="FR163" s="854">
        <v>4.17</v>
      </c>
    </row>
    <row r="164" spans="167:174" ht="12.75" customHeight="1">
      <c r="FK164" s="242"/>
      <c r="FL164" s="1093"/>
      <c r="FM164" s="1093"/>
      <c r="FN164" s="767" t="s">
        <v>1146</v>
      </c>
      <c r="FO164" s="735" t="s">
        <v>5</v>
      </c>
      <c r="FP164" s="735">
        <v>3.69</v>
      </c>
      <c r="FQ164" s="853">
        <v>3.69</v>
      </c>
      <c r="FR164" s="856">
        <v>3.31</v>
      </c>
    </row>
    <row r="165" spans="167:174" ht="12.75" customHeight="1">
      <c r="FK165" s="242"/>
      <c r="FL165" s="1093"/>
      <c r="FM165" s="1093"/>
      <c r="FN165" s="767" t="s">
        <v>555</v>
      </c>
      <c r="FO165" s="735">
        <v>3.38</v>
      </c>
      <c r="FP165" s="735" t="s">
        <v>5</v>
      </c>
      <c r="FQ165" s="855">
        <v>3.38</v>
      </c>
      <c r="FR165" s="856">
        <v>2.96</v>
      </c>
    </row>
    <row r="166" spans="167:174" ht="12.75" customHeight="1">
      <c r="FK166" s="242"/>
      <c r="FL166" s="1093"/>
      <c r="FM166" s="1093"/>
      <c r="FN166" s="767" t="s">
        <v>556</v>
      </c>
      <c r="FO166" s="735" t="s">
        <v>5</v>
      </c>
      <c r="FP166" s="735">
        <v>5</v>
      </c>
      <c r="FQ166" s="853">
        <v>5</v>
      </c>
      <c r="FR166" s="854">
        <v>4.8</v>
      </c>
    </row>
    <row r="167" spans="167:174" ht="12.75" customHeight="1">
      <c r="FK167" s="242"/>
      <c r="FL167" s="1093"/>
      <c r="FM167" s="1093"/>
      <c r="FN167" s="767" t="s">
        <v>557</v>
      </c>
      <c r="FO167" s="735" t="s">
        <v>5</v>
      </c>
      <c r="FP167" s="735">
        <v>4.55</v>
      </c>
      <c r="FQ167" s="853">
        <v>4.55</v>
      </c>
      <c r="FR167" s="854">
        <v>4.45</v>
      </c>
    </row>
    <row r="168" spans="167:174" ht="12.75" customHeight="1">
      <c r="FK168" s="242"/>
      <c r="FL168" s="1093"/>
      <c r="FM168" s="1093"/>
      <c r="FN168" s="767" t="s">
        <v>558</v>
      </c>
      <c r="FO168" s="735">
        <v>3.1</v>
      </c>
      <c r="FP168" s="735">
        <v>3.88</v>
      </c>
      <c r="FQ168" s="853">
        <v>3.63</v>
      </c>
      <c r="FR168" s="856">
        <v>2.96</v>
      </c>
    </row>
    <row r="169" spans="167:174" ht="12.75" customHeight="1">
      <c r="FK169" s="242"/>
      <c r="FL169" s="1093"/>
      <c r="FM169" s="1093"/>
      <c r="FN169" s="767" t="s">
        <v>559</v>
      </c>
      <c r="FO169" s="735" t="s">
        <v>5</v>
      </c>
      <c r="FP169" s="735">
        <v>2.5099999999999998</v>
      </c>
      <c r="FQ169" s="855">
        <v>2.5099999999999998</v>
      </c>
      <c r="FR169" s="856">
        <v>2.3199999999999998</v>
      </c>
    </row>
    <row r="170" spans="167:174" ht="12.75" customHeight="1">
      <c r="FK170" s="242"/>
      <c r="FL170" s="1093"/>
      <c r="FM170" s="1093"/>
      <c r="FN170" s="767" t="s">
        <v>560</v>
      </c>
      <c r="FO170" s="735">
        <v>3.46</v>
      </c>
      <c r="FP170" s="735">
        <v>3.98</v>
      </c>
      <c r="FQ170" s="853">
        <v>3.88</v>
      </c>
      <c r="FR170" s="854">
        <v>4.12</v>
      </c>
    </row>
    <row r="171" spans="167:174" ht="12.75" customHeight="1">
      <c r="FK171" s="242"/>
      <c r="FL171" s="1093"/>
      <c r="FM171" s="1093"/>
      <c r="FN171" s="767" t="s">
        <v>561</v>
      </c>
      <c r="FO171" s="735" t="s">
        <v>5</v>
      </c>
      <c r="FP171" s="735">
        <v>3.83</v>
      </c>
      <c r="FQ171" s="853">
        <v>3.83</v>
      </c>
      <c r="FR171" s="856">
        <v>3.44</v>
      </c>
    </row>
    <row r="172" spans="167:174" ht="12.75" customHeight="1">
      <c r="FK172" s="242"/>
      <c r="FL172" s="1093"/>
      <c r="FM172" s="1093"/>
      <c r="FN172" s="767" t="s">
        <v>562</v>
      </c>
      <c r="FO172" s="735">
        <v>4.42</v>
      </c>
      <c r="FP172" s="735">
        <v>4.82</v>
      </c>
      <c r="FQ172" s="853">
        <v>4.59</v>
      </c>
      <c r="FR172" s="854">
        <v>4.13</v>
      </c>
    </row>
    <row r="173" spans="167:174" ht="12.75" customHeight="1">
      <c r="FK173" s="242"/>
      <c r="FL173" s="1093"/>
      <c r="FM173" s="1093"/>
      <c r="FN173" s="767" t="s">
        <v>563</v>
      </c>
      <c r="FO173" s="735">
        <v>2.81</v>
      </c>
      <c r="FP173" s="735">
        <v>3.9</v>
      </c>
      <c r="FQ173" s="855">
        <v>3.46</v>
      </c>
      <c r="FR173" s="856">
        <v>2.98</v>
      </c>
    </row>
    <row r="174" spans="167:174" ht="12.75" customHeight="1">
      <c r="FK174" s="242"/>
      <c r="FL174" s="1093"/>
      <c r="FM174" s="1093"/>
      <c r="FN174" s="767" t="s">
        <v>564</v>
      </c>
      <c r="FO174" s="735" t="s">
        <v>5</v>
      </c>
      <c r="FP174" s="735">
        <v>3.28</v>
      </c>
      <c r="FQ174" s="855">
        <v>3.28</v>
      </c>
      <c r="FR174" s="856">
        <v>3.08</v>
      </c>
    </row>
    <row r="175" spans="167:174" ht="12.75" customHeight="1">
      <c r="FK175" s="242"/>
      <c r="FL175" s="1093"/>
      <c r="FM175" s="1093"/>
      <c r="FN175" s="767" t="s">
        <v>565</v>
      </c>
      <c r="FO175" s="735" t="s">
        <v>5</v>
      </c>
      <c r="FP175" s="735">
        <v>3.31</v>
      </c>
      <c r="FQ175" s="855">
        <v>3.31</v>
      </c>
      <c r="FR175" s="856">
        <v>3.25</v>
      </c>
    </row>
    <row r="176" spans="167:174" ht="12.75" customHeight="1">
      <c r="FK176" s="242"/>
      <c r="FL176" s="1093"/>
      <c r="FM176" s="1093"/>
      <c r="FN176" s="767" t="s">
        <v>1147</v>
      </c>
      <c r="FO176" s="735">
        <v>4.47</v>
      </c>
      <c r="FP176" s="735">
        <v>4.3899999999999997</v>
      </c>
      <c r="FQ176" s="853">
        <v>4.43</v>
      </c>
      <c r="FR176" s="854">
        <v>4</v>
      </c>
    </row>
    <row r="177" spans="167:174" ht="12.75" customHeight="1">
      <c r="FK177" s="242"/>
      <c r="FL177" s="1093"/>
      <c r="FM177" s="1093"/>
      <c r="FN177" s="767" t="s">
        <v>1148</v>
      </c>
      <c r="FO177" s="735" t="s">
        <v>5</v>
      </c>
      <c r="FP177" s="735">
        <v>4.62</v>
      </c>
      <c r="FQ177" s="853">
        <v>4.62</v>
      </c>
      <c r="FR177" s="854">
        <v>4.2300000000000004</v>
      </c>
    </row>
    <row r="178" spans="167:174" ht="12.75" customHeight="1">
      <c r="FK178" s="242"/>
      <c r="FL178" s="1093"/>
      <c r="FM178" s="1093"/>
      <c r="FN178" s="767" t="s">
        <v>566</v>
      </c>
      <c r="FO178" s="735" t="s">
        <v>5</v>
      </c>
      <c r="FP178" s="735">
        <v>4.55</v>
      </c>
      <c r="FQ178" s="853">
        <v>4.55</v>
      </c>
      <c r="FR178" s="854">
        <v>3.64</v>
      </c>
    </row>
    <row r="179" spans="167:174" ht="12.75" customHeight="1">
      <c r="FK179" s="242"/>
      <c r="FL179" s="1093"/>
      <c r="FM179" s="1093"/>
      <c r="FN179" s="767" t="s">
        <v>567</v>
      </c>
      <c r="FO179" s="735" t="s">
        <v>5</v>
      </c>
      <c r="FP179" s="735">
        <v>3.21</v>
      </c>
      <c r="FQ179" s="855">
        <v>3.21</v>
      </c>
      <c r="FR179" s="854">
        <v>2.64</v>
      </c>
    </row>
    <row r="180" spans="167:174" ht="12.75" customHeight="1">
      <c r="FK180" s="242"/>
      <c r="FL180" s="1093"/>
      <c r="FM180" s="1093"/>
      <c r="FN180" s="767" t="s">
        <v>568</v>
      </c>
      <c r="FO180" s="735">
        <v>4.26</v>
      </c>
      <c r="FP180" s="735" t="s">
        <v>5</v>
      </c>
      <c r="FQ180" s="853">
        <v>4.26</v>
      </c>
      <c r="FR180" s="854">
        <v>4.16</v>
      </c>
    </row>
    <row r="181" spans="167:174" ht="12.75" customHeight="1">
      <c r="FK181" s="242"/>
      <c r="FL181" s="1093"/>
      <c r="FM181" s="1093"/>
      <c r="FN181" s="767" t="s">
        <v>569</v>
      </c>
      <c r="FO181" s="735" t="s">
        <v>5</v>
      </c>
      <c r="FP181" s="735">
        <v>2.38</v>
      </c>
      <c r="FQ181" s="855">
        <v>2.38</v>
      </c>
      <c r="FR181" s="856">
        <v>2.4700000000000002</v>
      </c>
    </row>
    <row r="182" spans="167:174" ht="12.75" customHeight="1">
      <c r="FK182" s="242"/>
      <c r="FL182" s="1093"/>
      <c r="FM182" s="1093"/>
      <c r="FN182" s="767" t="s">
        <v>570</v>
      </c>
      <c r="FO182" s="735" t="s">
        <v>5</v>
      </c>
      <c r="FP182" s="735">
        <v>3.64</v>
      </c>
      <c r="FQ182" s="853">
        <v>3.64</v>
      </c>
      <c r="FR182" s="856">
        <v>2.98</v>
      </c>
    </row>
    <row r="183" spans="167:174" ht="12.75" customHeight="1">
      <c r="FK183" s="242"/>
      <c r="FL183" s="1093"/>
      <c r="FM183" s="1093"/>
      <c r="FN183" s="767" t="s">
        <v>571</v>
      </c>
      <c r="FO183" s="735" t="s">
        <v>5</v>
      </c>
      <c r="FP183" s="735">
        <v>4.3</v>
      </c>
      <c r="FQ183" s="853">
        <v>4.3</v>
      </c>
      <c r="FR183" s="854">
        <v>3.82</v>
      </c>
    </row>
    <row r="184" spans="167:174" ht="12.75" customHeight="1">
      <c r="FK184" s="242"/>
      <c r="FL184" s="1093"/>
      <c r="FM184" s="1093"/>
      <c r="FN184" s="767" t="s">
        <v>572</v>
      </c>
      <c r="FO184" s="735">
        <v>3.39</v>
      </c>
      <c r="FP184" s="735">
        <v>3</v>
      </c>
      <c r="FQ184" s="855">
        <v>3.16</v>
      </c>
      <c r="FR184" s="856">
        <v>2.84</v>
      </c>
    </row>
    <row r="185" spans="167:174" ht="12.75" customHeight="1">
      <c r="FK185" s="242"/>
      <c r="FL185" s="1093"/>
      <c r="FM185" s="1093"/>
      <c r="FN185" s="767" t="s">
        <v>573</v>
      </c>
      <c r="FO185" s="735">
        <v>3.89</v>
      </c>
      <c r="FP185" s="735">
        <v>3.53</v>
      </c>
      <c r="FQ185" s="853">
        <v>3.76</v>
      </c>
      <c r="FR185" s="856">
        <v>3.03</v>
      </c>
    </row>
    <row r="186" spans="167:174" ht="12.75" customHeight="1">
      <c r="FK186" s="242"/>
      <c r="FL186" s="1093"/>
      <c r="FM186" s="1093"/>
      <c r="FN186" s="767" t="s">
        <v>574</v>
      </c>
      <c r="FO186" s="735"/>
      <c r="FP186" s="735">
        <v>4.5</v>
      </c>
      <c r="FQ186" s="853">
        <v>4.5</v>
      </c>
      <c r="FR186" s="854">
        <v>4.67</v>
      </c>
    </row>
    <row r="187" spans="167:174" ht="12.75" customHeight="1">
      <c r="FK187" s="242"/>
      <c r="FL187" s="1093"/>
      <c r="FM187" s="1093"/>
      <c r="FN187" s="767" t="s">
        <v>575</v>
      </c>
      <c r="FO187" s="735">
        <v>5</v>
      </c>
      <c r="FP187" s="735">
        <v>4.07</v>
      </c>
      <c r="FQ187" s="853">
        <v>4.3600000000000003</v>
      </c>
      <c r="FR187" s="854">
        <v>3.94</v>
      </c>
    </row>
    <row r="188" spans="167:174" ht="12.75" customHeight="1">
      <c r="FK188" s="242"/>
      <c r="FL188" s="1093"/>
      <c r="FM188" s="1093"/>
      <c r="FN188" s="767" t="s">
        <v>576</v>
      </c>
      <c r="FO188" s="735">
        <v>3.7</v>
      </c>
      <c r="FP188" s="735">
        <v>2.67</v>
      </c>
      <c r="FQ188" s="855">
        <v>3.32</v>
      </c>
      <c r="FR188" s="856">
        <v>2.5499999999999998</v>
      </c>
    </row>
    <row r="189" spans="167:174" ht="12.75" customHeight="1">
      <c r="FK189" s="242"/>
      <c r="FL189" s="1093"/>
      <c r="FM189" s="1093"/>
      <c r="FN189" s="767" t="s">
        <v>577</v>
      </c>
      <c r="FO189" s="735">
        <v>4.5999999999999996</v>
      </c>
      <c r="FP189" s="735" t="s">
        <v>5</v>
      </c>
      <c r="FQ189" s="853">
        <v>4.5999999999999996</v>
      </c>
      <c r="FR189" s="854">
        <v>4</v>
      </c>
    </row>
    <row r="190" spans="167:174" ht="12.75" customHeight="1">
      <c r="FK190" s="242"/>
      <c r="FL190" s="1093"/>
      <c r="FM190" s="1093"/>
      <c r="FN190" s="767" t="s">
        <v>578</v>
      </c>
      <c r="FO190" s="735">
        <v>4</v>
      </c>
      <c r="FP190" s="735">
        <v>4</v>
      </c>
      <c r="FQ190" s="853">
        <v>4</v>
      </c>
      <c r="FR190" s="854">
        <v>3.56</v>
      </c>
    </row>
    <row r="191" spans="167:174" ht="12.75" customHeight="1">
      <c r="FK191" s="242"/>
      <c r="FL191" s="1093"/>
      <c r="FM191" s="1093"/>
      <c r="FN191" s="767" t="s">
        <v>579</v>
      </c>
      <c r="FO191" s="735" t="s">
        <v>5</v>
      </c>
      <c r="FP191" s="735">
        <v>4.41</v>
      </c>
      <c r="FQ191" s="853">
        <v>4.41</v>
      </c>
      <c r="FR191" s="854">
        <v>3.81</v>
      </c>
    </row>
    <row r="192" spans="167:174" ht="12.75" customHeight="1">
      <c r="FK192" s="242"/>
      <c r="FL192" s="1093"/>
      <c r="FM192" s="1093"/>
      <c r="FN192" s="767" t="s">
        <v>580</v>
      </c>
      <c r="FO192" s="735" t="s">
        <v>5</v>
      </c>
      <c r="FP192" s="735">
        <v>3.93</v>
      </c>
      <c r="FQ192" s="853">
        <v>3.93</v>
      </c>
      <c r="FR192" s="854">
        <v>3.6</v>
      </c>
    </row>
    <row r="193" spans="167:176" ht="12.75" customHeight="1">
      <c r="FK193" s="242"/>
      <c r="FL193" s="1093"/>
      <c r="FM193" s="1093"/>
      <c r="FN193" s="800" t="s">
        <v>581</v>
      </c>
      <c r="FO193" s="851" t="s">
        <v>5</v>
      </c>
      <c r="FP193" s="851">
        <v>4.84</v>
      </c>
      <c r="FQ193" s="857">
        <v>4.84</v>
      </c>
      <c r="FR193" s="858">
        <v>4.59</v>
      </c>
    </row>
    <row r="194" spans="167:176" ht="12.75" customHeight="1">
      <c r="FK194" s="242"/>
      <c r="FL194" s="1093"/>
      <c r="FM194" s="1093"/>
      <c r="FN194" s="767" t="s">
        <v>582</v>
      </c>
      <c r="FO194" s="735">
        <v>3.73</v>
      </c>
      <c r="FP194" s="735">
        <v>3.58</v>
      </c>
      <c r="FQ194" s="853">
        <v>3.6</v>
      </c>
      <c r="FR194" s="856">
        <v>2.93</v>
      </c>
    </row>
    <row r="195" spans="167:176" ht="12.75" customHeight="1">
      <c r="FK195" s="242"/>
      <c r="FL195" s="1093"/>
      <c r="FM195" s="1093"/>
      <c r="FN195" s="767" t="s">
        <v>1232</v>
      </c>
      <c r="FO195" s="735" t="s">
        <v>5</v>
      </c>
      <c r="FP195" s="735">
        <v>3.03</v>
      </c>
      <c r="FQ195" s="855">
        <v>3.03</v>
      </c>
      <c r="FR195" s="856">
        <v>2.58</v>
      </c>
    </row>
    <row r="196" spans="167:176" ht="12.75" customHeight="1">
      <c r="FK196" s="242"/>
      <c r="FL196" s="1093"/>
      <c r="FM196" s="1093"/>
      <c r="FN196" s="767" t="s">
        <v>583</v>
      </c>
      <c r="FO196" s="735">
        <v>4.25</v>
      </c>
      <c r="FP196" s="735">
        <v>3.83</v>
      </c>
      <c r="FQ196" s="855">
        <v>3.92</v>
      </c>
      <c r="FR196" s="856">
        <v>3.46</v>
      </c>
    </row>
    <row r="197" spans="167:176" ht="12.75" customHeight="1">
      <c r="FK197" s="242"/>
      <c r="FL197" s="1093"/>
      <c r="FM197" s="1093"/>
      <c r="FN197" s="801" t="s">
        <v>594</v>
      </c>
      <c r="FO197" s="735" t="s">
        <v>5</v>
      </c>
      <c r="FP197" s="735" t="s">
        <v>5</v>
      </c>
      <c r="FQ197" s="816" t="s">
        <v>5</v>
      </c>
      <c r="FR197" s="854">
        <v>4</v>
      </c>
    </row>
    <row r="198" spans="167:176" ht="12.75" customHeight="1">
      <c r="FK198" s="242"/>
      <c r="FL198" s="1093"/>
      <c r="FM198" s="1093"/>
      <c r="FN198" s="801" t="s">
        <v>586</v>
      </c>
      <c r="FO198" s="735" t="s">
        <v>5</v>
      </c>
      <c r="FP198" s="735">
        <v>5</v>
      </c>
      <c r="FQ198" s="853">
        <v>5</v>
      </c>
      <c r="FR198" s="854">
        <v>4.67</v>
      </c>
    </row>
    <row r="199" spans="167:176" ht="12.75" customHeight="1">
      <c r="FK199" s="242"/>
      <c r="FL199" s="1093"/>
      <c r="FM199" s="1093"/>
      <c r="FN199" s="767" t="s">
        <v>1149</v>
      </c>
      <c r="FO199" s="735" t="s">
        <v>5</v>
      </c>
      <c r="FP199" s="735" t="s">
        <v>5</v>
      </c>
      <c r="FQ199" s="816" t="s">
        <v>5</v>
      </c>
      <c r="FR199" s="854">
        <v>4.8</v>
      </c>
    </row>
    <row r="200" spans="167:176" ht="12.75" customHeight="1">
      <c r="FK200" s="242"/>
      <c r="FL200" s="1093"/>
      <c r="FM200" s="1093"/>
      <c r="FN200" s="767" t="s">
        <v>589</v>
      </c>
      <c r="FO200" s="735">
        <v>5</v>
      </c>
      <c r="FP200" s="735" t="s">
        <v>5</v>
      </c>
      <c r="FQ200" s="853">
        <v>5</v>
      </c>
      <c r="FR200" s="854">
        <v>5</v>
      </c>
    </row>
    <row r="201" spans="167:176" ht="12.75" customHeight="1">
      <c r="FK201" s="242"/>
      <c r="FL201" s="1093"/>
      <c r="FM201" s="1093"/>
      <c r="FN201" s="767" t="s">
        <v>611</v>
      </c>
      <c r="FO201" s="735">
        <v>5</v>
      </c>
      <c r="FP201" s="735" t="s">
        <v>5</v>
      </c>
      <c r="FQ201" s="853">
        <v>5</v>
      </c>
      <c r="FR201" s="854">
        <v>4.67</v>
      </c>
    </row>
    <row r="202" spans="167:176" ht="12.75" customHeight="1">
      <c r="FK202" s="242"/>
      <c r="FL202" s="1093"/>
      <c r="FM202" s="1093"/>
      <c r="FN202" s="767" t="s">
        <v>1150</v>
      </c>
      <c r="FO202" s="735" t="s">
        <v>5</v>
      </c>
      <c r="FP202" s="735" t="s">
        <v>5</v>
      </c>
      <c r="FQ202" s="816" t="s">
        <v>5</v>
      </c>
      <c r="FR202" s="854">
        <v>4.2</v>
      </c>
    </row>
    <row r="203" spans="167:176" ht="12.75" customHeight="1">
      <c r="FK203" s="242"/>
      <c r="FL203" s="1093"/>
      <c r="FM203" s="1093"/>
      <c r="FN203" s="767" t="s">
        <v>590</v>
      </c>
      <c r="FO203" s="735" t="s">
        <v>5</v>
      </c>
      <c r="FP203" s="735" t="s">
        <v>5</v>
      </c>
      <c r="FQ203" s="816" t="s">
        <v>5</v>
      </c>
      <c r="FR203" s="854">
        <v>4.33</v>
      </c>
    </row>
    <row r="204" spans="167:176" ht="12.75" customHeight="1">
      <c r="FK204" s="242"/>
      <c r="FL204" s="1093"/>
      <c r="FM204" s="1093"/>
      <c r="FN204" s="767" t="s">
        <v>591</v>
      </c>
      <c r="FO204" s="735" t="s">
        <v>5</v>
      </c>
      <c r="FP204" s="735" t="s">
        <v>5</v>
      </c>
      <c r="FQ204" s="816" t="s">
        <v>5</v>
      </c>
      <c r="FR204" s="854">
        <v>5</v>
      </c>
    </row>
    <row r="205" spans="167:176" ht="12.75" customHeight="1">
      <c r="FK205" s="242"/>
      <c r="FL205" s="1093"/>
      <c r="FM205" s="1093"/>
      <c r="FN205" s="767" t="s">
        <v>1151</v>
      </c>
      <c r="FO205" s="735" t="s">
        <v>5</v>
      </c>
      <c r="FP205" s="735">
        <v>4.75</v>
      </c>
      <c r="FQ205" s="853">
        <v>4.75</v>
      </c>
      <c r="FR205" s="854">
        <v>4.5</v>
      </c>
    </row>
    <row r="206" spans="167:176" ht="12.75" customHeight="1" thickBot="1">
      <c r="FK206" s="242"/>
      <c r="FL206" s="1093"/>
      <c r="FM206" s="1093"/>
      <c r="FN206" s="767" t="s">
        <v>1152</v>
      </c>
      <c r="FO206" s="851" t="s">
        <v>5</v>
      </c>
      <c r="FP206" s="851" t="s">
        <v>5</v>
      </c>
      <c r="FQ206" s="859" t="s">
        <v>5</v>
      </c>
      <c r="FR206" s="860">
        <v>2.67</v>
      </c>
    </row>
    <row r="207" spans="167:176" ht="12.75" customHeight="1" thickBot="1">
      <c r="FK207" s="242"/>
      <c r="FL207" s="1093"/>
      <c r="FM207" s="1093"/>
      <c r="FN207" s="802" t="s">
        <v>376</v>
      </c>
      <c r="FO207" s="861">
        <v>3.71</v>
      </c>
      <c r="FP207" s="861">
        <v>3.73</v>
      </c>
      <c r="FQ207" s="862">
        <v>3.72</v>
      </c>
      <c r="FR207" s="863">
        <v>3.46</v>
      </c>
    </row>
    <row r="208" spans="167:176" ht="12.75" customHeight="1">
      <c r="FK208" s="715"/>
      <c r="FL208" s="1093"/>
      <c r="FM208" s="1102" t="s">
        <v>1236</v>
      </c>
      <c r="FN208" s="876" t="s">
        <v>1237</v>
      </c>
      <c r="FO208" s="946">
        <v>3.935483870967742</v>
      </c>
      <c r="FP208" s="946">
        <v>4.4074074074074074</v>
      </c>
      <c r="FQ208" s="947">
        <v>4.1551724137931032</v>
      </c>
      <c r="FR208" s="917" t="s">
        <v>5</v>
      </c>
      <c r="FT208" s="133"/>
    </row>
    <row r="209" spans="167:176" ht="12.75" customHeight="1">
      <c r="FK209" s="715"/>
      <c r="FL209" s="1093"/>
      <c r="FM209" s="1103"/>
      <c r="FN209" s="487" t="s">
        <v>1253</v>
      </c>
      <c r="FO209" s="913">
        <v>3.7352941176470589</v>
      </c>
      <c r="FP209" s="912" t="s">
        <v>5</v>
      </c>
      <c r="FQ209" s="902">
        <v>3.7352941176470589</v>
      </c>
      <c r="FR209" s="912" t="s">
        <v>5</v>
      </c>
      <c r="FT209" s="133"/>
    </row>
    <row r="210" spans="167:176" ht="12.75" customHeight="1">
      <c r="FK210" s="715"/>
      <c r="FL210" s="1093"/>
      <c r="FM210" s="1103"/>
      <c r="FN210" s="487" t="s">
        <v>1254</v>
      </c>
      <c r="FO210" s="913">
        <v>3.7027027027027026</v>
      </c>
      <c r="FP210" s="913">
        <v>4.1578947368421053</v>
      </c>
      <c r="FQ210" s="902">
        <v>3.9333333333333331</v>
      </c>
      <c r="FR210" s="912" t="s">
        <v>5</v>
      </c>
      <c r="FT210" s="133"/>
    </row>
    <row r="211" spans="167:176" ht="12.75" customHeight="1">
      <c r="FK211" s="715"/>
      <c r="FL211" s="1093"/>
      <c r="FM211" s="1103"/>
      <c r="FN211" s="487" t="s">
        <v>1238</v>
      </c>
      <c r="FO211" s="913">
        <v>4.1428571428571432</v>
      </c>
      <c r="FP211" s="913">
        <v>4.4615384615384617</v>
      </c>
      <c r="FQ211" s="902">
        <v>4.3499999999999996</v>
      </c>
      <c r="FR211" s="912" t="s">
        <v>5</v>
      </c>
      <c r="FT211" s="133"/>
    </row>
    <row r="212" spans="167:176" ht="12.75" customHeight="1">
      <c r="FK212" s="715"/>
      <c r="FL212" s="1093"/>
      <c r="FM212" s="1103"/>
      <c r="FN212" s="487" t="s">
        <v>1224</v>
      </c>
      <c r="FO212" s="913">
        <v>3.38</v>
      </c>
      <c r="FP212" s="912" t="s">
        <v>5</v>
      </c>
      <c r="FQ212" s="903">
        <v>3.38</v>
      </c>
      <c r="FR212" s="912" t="s">
        <v>5</v>
      </c>
      <c r="FT212" s="133"/>
    </row>
    <row r="213" spans="167:176" ht="12.75" customHeight="1">
      <c r="FK213" s="715"/>
      <c r="FL213" s="1093"/>
      <c r="FM213" s="1103"/>
      <c r="FN213" s="487" t="s">
        <v>1239</v>
      </c>
      <c r="FO213" s="912" t="s">
        <v>5</v>
      </c>
      <c r="FP213" s="913">
        <v>5</v>
      </c>
      <c r="FQ213" s="902">
        <v>5</v>
      </c>
      <c r="FR213" s="912" t="s">
        <v>5</v>
      </c>
      <c r="FT213" s="133"/>
    </row>
    <row r="214" spans="167:176" ht="12.75" customHeight="1">
      <c r="FK214" s="715"/>
      <c r="FL214" s="1093"/>
      <c r="FM214" s="1103"/>
      <c r="FN214" s="487" t="s">
        <v>1225</v>
      </c>
      <c r="FO214" s="912" t="s">
        <v>5</v>
      </c>
      <c r="FP214" s="913">
        <v>4.5454545454545459</v>
      </c>
      <c r="FQ214" s="902">
        <v>4.5454545454545459</v>
      </c>
      <c r="FR214" s="912" t="s">
        <v>5</v>
      </c>
      <c r="FT214" s="133"/>
    </row>
    <row r="215" spans="167:176" ht="12.75" customHeight="1">
      <c r="FK215" s="715"/>
      <c r="FL215" s="1093"/>
      <c r="FM215" s="1103"/>
      <c r="FN215" s="487" t="s">
        <v>1240</v>
      </c>
      <c r="FO215" s="912" t="s">
        <v>5</v>
      </c>
      <c r="FP215" s="913">
        <v>2.5072463768115942</v>
      </c>
      <c r="FQ215" s="903">
        <v>2.5072463768115942</v>
      </c>
      <c r="FR215" s="912" t="s">
        <v>5</v>
      </c>
      <c r="FT215" s="133"/>
    </row>
    <row r="216" spans="167:176" ht="12.75" customHeight="1">
      <c r="FK216" s="715"/>
      <c r="FL216" s="1093"/>
      <c r="FM216" s="1103"/>
      <c r="FN216" s="487" t="s">
        <v>1226</v>
      </c>
      <c r="FO216" s="912" t="s">
        <v>5</v>
      </c>
      <c r="FP216" s="913">
        <v>3.8292682926829267</v>
      </c>
      <c r="FQ216" s="902">
        <v>3.8292682926829267</v>
      </c>
      <c r="FR216" s="912" t="s">
        <v>5</v>
      </c>
      <c r="FT216" s="133"/>
    </row>
    <row r="217" spans="167:176" ht="12.75" customHeight="1">
      <c r="FK217" s="715"/>
      <c r="FL217" s="1093"/>
      <c r="FM217" s="1103"/>
      <c r="FN217" s="487" t="s">
        <v>1241</v>
      </c>
      <c r="FO217" s="913">
        <v>4.416666666666667</v>
      </c>
      <c r="FP217" s="913">
        <v>4.8235294117647056</v>
      </c>
      <c r="FQ217" s="902">
        <v>4.5853658536585362</v>
      </c>
      <c r="FR217" s="912" t="s">
        <v>5</v>
      </c>
      <c r="FT217" s="133"/>
    </row>
    <row r="218" spans="167:176" ht="12.75" customHeight="1">
      <c r="FK218" s="715"/>
      <c r="FL218" s="1093"/>
      <c r="FM218" s="1103"/>
      <c r="FN218" s="487" t="s">
        <v>1242</v>
      </c>
      <c r="FO218" s="913">
        <v>2.8095238095238093</v>
      </c>
      <c r="FP218" s="913">
        <v>3.903225806451613</v>
      </c>
      <c r="FQ218" s="903">
        <v>3.4615384615384617</v>
      </c>
      <c r="FR218" s="912" t="s">
        <v>5</v>
      </c>
      <c r="FT218" s="133"/>
    </row>
    <row r="219" spans="167:176" ht="12.75" customHeight="1">
      <c r="FK219" s="715"/>
      <c r="FL219" s="1093"/>
      <c r="FM219" s="1103"/>
      <c r="FN219" s="487" t="s">
        <v>1243</v>
      </c>
      <c r="FO219" s="912" t="s">
        <v>5</v>
      </c>
      <c r="FP219" s="913">
        <v>4.615384615384615</v>
      </c>
      <c r="FQ219" s="902">
        <v>4.615384615384615</v>
      </c>
      <c r="FR219" s="912" t="s">
        <v>5</v>
      </c>
      <c r="FT219" s="133"/>
    </row>
    <row r="220" spans="167:176" ht="12.75" customHeight="1">
      <c r="FK220" s="715"/>
      <c r="FL220" s="1093"/>
      <c r="FM220" s="1103"/>
      <c r="FN220" s="487" t="s">
        <v>1244</v>
      </c>
      <c r="FO220" s="912" t="s">
        <v>5</v>
      </c>
      <c r="FP220" s="913">
        <v>4.5454545454545459</v>
      </c>
      <c r="FQ220" s="902">
        <v>4.5454545454545459</v>
      </c>
      <c r="FR220" s="912" t="s">
        <v>5</v>
      </c>
      <c r="FT220" s="133"/>
    </row>
    <row r="221" spans="167:176" ht="12.75" customHeight="1">
      <c r="FK221" s="715"/>
      <c r="FL221" s="1093"/>
      <c r="FM221" s="1103"/>
      <c r="FN221" s="487" t="s">
        <v>1245</v>
      </c>
      <c r="FO221" s="912" t="s">
        <v>5</v>
      </c>
      <c r="FP221" s="913">
        <v>3.2051282051282053</v>
      </c>
      <c r="FQ221" s="903">
        <v>3.2051282051282053</v>
      </c>
      <c r="FR221" s="912" t="s">
        <v>5</v>
      </c>
      <c r="FT221" s="133"/>
    </row>
    <row r="222" spans="167:176" ht="12.75" customHeight="1">
      <c r="FK222" s="715"/>
      <c r="FL222" s="1093"/>
      <c r="FM222" s="1103"/>
      <c r="FN222" s="487" t="s">
        <v>1255</v>
      </c>
      <c r="FO222" s="913">
        <v>4.2558139534883717</v>
      </c>
      <c r="FP222" s="912" t="s">
        <v>5</v>
      </c>
      <c r="FQ222" s="902">
        <v>4.2558139534883717</v>
      </c>
      <c r="FR222" s="912" t="s">
        <v>5</v>
      </c>
      <c r="FT222" s="133"/>
    </row>
    <row r="223" spans="167:176" ht="12.75" customHeight="1">
      <c r="FK223" s="715"/>
      <c r="FL223" s="1093"/>
      <c r="FM223" s="1103"/>
      <c r="FN223" s="487" t="s">
        <v>1246</v>
      </c>
      <c r="FO223" s="912" t="s">
        <v>5</v>
      </c>
      <c r="FP223" s="913">
        <v>2.3809523809523809</v>
      </c>
      <c r="FQ223" s="903">
        <v>2.3809523809523809</v>
      </c>
      <c r="FR223" s="912" t="s">
        <v>5</v>
      </c>
      <c r="FT223" s="133"/>
    </row>
    <row r="224" spans="167:176" ht="12.75" customHeight="1">
      <c r="FK224" s="715"/>
      <c r="FL224" s="1093"/>
      <c r="FM224" s="1103"/>
      <c r="FN224" s="487" t="s">
        <v>1256</v>
      </c>
      <c r="FO224" s="912" t="s">
        <v>5</v>
      </c>
      <c r="FP224" s="913">
        <v>4.2976190476190474</v>
      </c>
      <c r="FQ224" s="902">
        <v>4.2976190476190474</v>
      </c>
      <c r="FR224" s="912" t="s">
        <v>5</v>
      </c>
      <c r="FT224" s="133"/>
    </row>
    <row r="225" spans="167:176" ht="12.75" customHeight="1">
      <c r="FK225" s="715"/>
      <c r="FL225" s="1093"/>
      <c r="FM225" s="1103"/>
      <c r="FN225" s="487" t="s">
        <v>1227</v>
      </c>
      <c r="FO225" s="913">
        <v>3.8870967741935485</v>
      </c>
      <c r="FP225" s="913">
        <v>3.5294117647058822</v>
      </c>
      <c r="FQ225" s="902">
        <v>3.7604166666666665</v>
      </c>
      <c r="FR225" s="912" t="s">
        <v>5</v>
      </c>
      <c r="FT225" s="133"/>
    </row>
    <row r="226" spans="167:176" ht="12.75" customHeight="1">
      <c r="FK226" s="715"/>
      <c r="FL226" s="1093"/>
      <c r="FM226" s="1103"/>
      <c r="FN226" s="487" t="s">
        <v>1247</v>
      </c>
      <c r="FO226" s="913"/>
      <c r="FP226" s="913">
        <v>4.5</v>
      </c>
      <c r="FQ226" s="902">
        <v>4.5</v>
      </c>
      <c r="FR226" s="912" t="s">
        <v>5</v>
      </c>
      <c r="FT226" s="133"/>
    </row>
    <row r="227" spans="167:176" ht="12.75" customHeight="1">
      <c r="FK227" s="715"/>
      <c r="FL227" s="1093"/>
      <c r="FM227" s="1103"/>
      <c r="FN227" s="487" t="s">
        <v>1248</v>
      </c>
      <c r="FO227" s="913">
        <v>5</v>
      </c>
      <c r="FP227" s="913">
        <v>4.0666666666666664</v>
      </c>
      <c r="FQ227" s="902">
        <v>4.3636363636363633</v>
      </c>
      <c r="FR227" s="912" t="s">
        <v>5</v>
      </c>
      <c r="FT227" s="133"/>
    </row>
    <row r="228" spans="167:176" ht="12.75" customHeight="1">
      <c r="FK228" s="715"/>
      <c r="FL228" s="1093"/>
      <c r="FM228" s="1103"/>
      <c r="FN228" s="487" t="s">
        <v>1228</v>
      </c>
      <c r="FO228" s="913">
        <v>3.7021276595744679</v>
      </c>
      <c r="FP228" s="913">
        <v>2.6666666666666665</v>
      </c>
      <c r="FQ228" s="903">
        <v>3.3243243243243241</v>
      </c>
      <c r="FR228" s="912" t="s">
        <v>5</v>
      </c>
      <c r="FT228" s="133"/>
    </row>
    <row r="229" spans="167:176" ht="12.75" customHeight="1">
      <c r="FK229" s="715"/>
      <c r="FL229" s="1093"/>
      <c r="FM229" s="1103"/>
      <c r="FN229" s="487" t="s">
        <v>1249</v>
      </c>
      <c r="FO229" s="913">
        <v>4.5999999999999996</v>
      </c>
      <c r="FP229" s="912" t="s">
        <v>5</v>
      </c>
      <c r="FQ229" s="902">
        <v>4.5999999999999996</v>
      </c>
      <c r="FR229" s="912" t="s">
        <v>5</v>
      </c>
      <c r="FT229" s="133"/>
    </row>
    <row r="230" spans="167:176" ht="12.75" customHeight="1">
      <c r="FK230" s="715"/>
      <c r="FL230" s="1093"/>
      <c r="FM230" s="1103"/>
      <c r="FN230" s="487" t="s">
        <v>1250</v>
      </c>
      <c r="FO230" s="913">
        <v>4</v>
      </c>
      <c r="FP230" s="913">
        <v>4</v>
      </c>
      <c r="FQ230" s="902">
        <v>4</v>
      </c>
      <c r="FR230" s="912" t="s">
        <v>5</v>
      </c>
      <c r="FT230" s="133"/>
    </row>
    <row r="231" spans="167:176" ht="12.75" customHeight="1">
      <c r="FK231" s="715"/>
      <c r="FL231" s="1093"/>
      <c r="FM231" s="1103"/>
      <c r="FN231" s="487" t="s">
        <v>1251</v>
      </c>
      <c r="FO231" s="912" t="s">
        <v>5</v>
      </c>
      <c r="FP231" s="913">
        <v>4.4074074074074074</v>
      </c>
      <c r="FQ231" s="902">
        <v>4.4074074074074074</v>
      </c>
      <c r="FR231" s="912" t="s">
        <v>5</v>
      </c>
      <c r="FT231" s="133"/>
    </row>
    <row r="232" spans="167:176" ht="12.75" customHeight="1">
      <c r="FK232" s="715"/>
      <c r="FL232" s="1093"/>
      <c r="FM232" s="1103"/>
      <c r="FN232" s="487" t="s">
        <v>1229</v>
      </c>
      <c r="FO232" s="912" t="s">
        <v>5</v>
      </c>
      <c r="FP232" s="913">
        <v>3.9264705882352939</v>
      </c>
      <c r="FQ232" s="902">
        <v>3.9264705882352939</v>
      </c>
      <c r="FR232" s="912" t="s">
        <v>5</v>
      </c>
      <c r="FT232" s="133"/>
    </row>
    <row r="233" spans="167:176" ht="12.75" customHeight="1">
      <c r="FK233" s="715"/>
      <c r="FL233" s="1093"/>
      <c r="FM233" s="1103"/>
      <c r="FN233" s="487" t="s">
        <v>1252</v>
      </c>
      <c r="FO233" s="912" t="s">
        <v>5</v>
      </c>
      <c r="FP233" s="913">
        <v>4.84375</v>
      </c>
      <c r="FQ233" s="902">
        <v>4.84375</v>
      </c>
      <c r="FR233" s="912" t="s">
        <v>5</v>
      </c>
      <c r="FT233" s="133"/>
    </row>
    <row r="234" spans="167:176" ht="12.75" customHeight="1">
      <c r="FK234" s="715"/>
      <c r="FL234" s="1093"/>
      <c r="FM234" s="1103"/>
      <c r="FN234" s="487" t="s">
        <v>1257</v>
      </c>
      <c r="FO234" s="913">
        <v>3.7272727272727271</v>
      </c>
      <c r="FP234" s="913">
        <v>3.5813953488372094</v>
      </c>
      <c r="FQ234" s="902">
        <v>3.597938144329897</v>
      </c>
      <c r="FR234" s="912" t="s">
        <v>5</v>
      </c>
      <c r="FT234" s="133"/>
    </row>
    <row r="235" spans="167:176" ht="12.75" customHeight="1">
      <c r="FK235" s="715"/>
      <c r="FL235" s="1093"/>
      <c r="FM235" s="1103"/>
      <c r="FN235" s="487" t="s">
        <v>1230</v>
      </c>
      <c r="FO235" s="912" t="s">
        <v>5</v>
      </c>
      <c r="FP235" s="913">
        <v>3.0272727272727273</v>
      </c>
      <c r="FQ235" s="903">
        <v>3.0272727272727273</v>
      </c>
      <c r="FR235" s="912" t="s">
        <v>5</v>
      </c>
      <c r="FT235" s="133"/>
    </row>
    <row r="236" spans="167:176" ht="12.75" customHeight="1" thickBot="1">
      <c r="FK236" s="715"/>
      <c r="FL236" s="1093"/>
      <c r="FM236" s="1103"/>
      <c r="FN236" s="487" t="s">
        <v>1231</v>
      </c>
      <c r="FO236" s="916">
        <v>4.25</v>
      </c>
      <c r="FP236" s="916">
        <v>3.8297872340425534</v>
      </c>
      <c r="FQ236" s="904">
        <v>3.9152542372881354</v>
      </c>
      <c r="FR236" s="914" t="s">
        <v>5</v>
      </c>
      <c r="FT236" s="133"/>
    </row>
    <row r="237" spans="167:176" ht="12.75" customHeight="1" thickBot="1">
      <c r="FK237" s="715"/>
      <c r="FL237" s="1093"/>
      <c r="FM237" s="1104"/>
      <c r="FN237" s="845" t="s">
        <v>376</v>
      </c>
      <c r="FO237" s="922">
        <v>3.8325</v>
      </c>
      <c r="FP237" s="922">
        <v>3.7011739594450375</v>
      </c>
      <c r="FQ237" s="923">
        <v>3.7404637247569186</v>
      </c>
      <c r="FR237" s="919" t="s">
        <v>5</v>
      </c>
      <c r="FT237" s="133"/>
    </row>
    <row r="238" spans="167:176" ht="12.75" customHeight="1">
      <c r="FK238" s="242"/>
      <c r="FL238" s="1093"/>
      <c r="FM238" s="1092" t="s">
        <v>370</v>
      </c>
      <c r="FN238" s="803" t="s">
        <v>631</v>
      </c>
      <c r="FO238" s="849">
        <v>4.2300000000000004</v>
      </c>
      <c r="FP238" s="849">
        <v>3.86</v>
      </c>
      <c r="FQ238" s="866">
        <v>4.03</v>
      </c>
      <c r="FR238" s="867">
        <v>3.65</v>
      </c>
    </row>
    <row r="239" spans="167:176" ht="12.75" customHeight="1">
      <c r="FK239" s="242"/>
      <c r="FL239" s="1093"/>
      <c r="FM239" s="1093"/>
      <c r="FN239" s="767" t="s">
        <v>632</v>
      </c>
      <c r="FO239" s="735">
        <v>4.51</v>
      </c>
      <c r="FP239" s="735">
        <v>3.25</v>
      </c>
      <c r="FQ239" s="853">
        <v>4.1900000000000004</v>
      </c>
      <c r="FR239" s="854">
        <v>4.28</v>
      </c>
    </row>
    <row r="240" spans="167:176" ht="12.75" customHeight="1">
      <c r="FK240" s="242"/>
      <c r="FL240" s="1093"/>
      <c r="FM240" s="1093"/>
      <c r="FN240" s="767" t="s">
        <v>633</v>
      </c>
      <c r="FO240" s="660" t="s">
        <v>5</v>
      </c>
      <c r="FP240" s="735">
        <v>3.86</v>
      </c>
      <c r="FQ240" s="853">
        <v>3.86</v>
      </c>
      <c r="FR240" s="854">
        <v>3.74</v>
      </c>
    </row>
    <row r="241" spans="167:174" ht="12.75" customHeight="1">
      <c r="FK241" s="242"/>
      <c r="FL241" s="1093"/>
      <c r="FM241" s="1093"/>
      <c r="FN241" s="767" t="s">
        <v>634</v>
      </c>
      <c r="FO241" s="735">
        <v>3.53</v>
      </c>
      <c r="FP241" s="735">
        <v>3.17</v>
      </c>
      <c r="FQ241" s="855">
        <v>3.35</v>
      </c>
      <c r="FR241" s="856">
        <v>3.11</v>
      </c>
    </row>
    <row r="242" spans="167:174" ht="12.75" customHeight="1">
      <c r="FK242" s="242"/>
      <c r="FL242" s="1093"/>
      <c r="FM242" s="1093"/>
      <c r="FN242" s="767" t="s">
        <v>635</v>
      </c>
      <c r="FO242" s="660" t="s">
        <v>5</v>
      </c>
      <c r="FP242" s="735">
        <v>3.87</v>
      </c>
      <c r="FQ242" s="853">
        <v>3.87</v>
      </c>
      <c r="FR242" s="854">
        <v>3.72</v>
      </c>
    </row>
    <row r="243" spans="167:174" ht="12.75" customHeight="1">
      <c r="FK243" s="242"/>
      <c r="FL243" s="1093"/>
      <c r="FM243" s="1093"/>
      <c r="FN243" s="767" t="s">
        <v>640</v>
      </c>
      <c r="FO243" s="735">
        <v>4.2</v>
      </c>
      <c r="FP243" s="735">
        <v>2.93</v>
      </c>
      <c r="FQ243" s="853">
        <v>3.57</v>
      </c>
      <c r="FR243" s="856">
        <v>3.11</v>
      </c>
    </row>
    <row r="244" spans="167:174" ht="12.75" customHeight="1">
      <c r="FK244" s="242"/>
      <c r="FL244" s="1093"/>
      <c r="FM244" s="1093"/>
      <c r="FN244" s="767" t="s">
        <v>641</v>
      </c>
      <c r="FO244" s="660" t="s">
        <v>5</v>
      </c>
      <c r="FP244" s="735">
        <v>4.2</v>
      </c>
      <c r="FQ244" s="853">
        <v>4.2</v>
      </c>
      <c r="FR244" s="856">
        <v>3.06</v>
      </c>
    </row>
    <row r="245" spans="167:174" ht="12.75" customHeight="1">
      <c r="FK245" s="242"/>
      <c r="FL245" s="1093"/>
      <c r="FM245" s="1093"/>
      <c r="FN245" s="767" t="s">
        <v>642</v>
      </c>
      <c r="FO245" s="735">
        <v>4.58</v>
      </c>
      <c r="FP245" s="660" t="s">
        <v>5</v>
      </c>
      <c r="FQ245" s="853">
        <v>4.58</v>
      </c>
      <c r="FR245" s="854">
        <v>4.1399999999999997</v>
      </c>
    </row>
    <row r="246" spans="167:174" ht="12.75" customHeight="1">
      <c r="FK246" s="242"/>
      <c r="FL246" s="1093"/>
      <c r="FM246" s="1093"/>
      <c r="FN246" s="767" t="s">
        <v>643</v>
      </c>
      <c r="FO246" s="660" t="s">
        <v>5</v>
      </c>
      <c r="FP246" s="735">
        <v>3.19</v>
      </c>
      <c r="FQ246" s="855">
        <v>3.19</v>
      </c>
      <c r="FR246" s="854">
        <v>4.12</v>
      </c>
    </row>
    <row r="247" spans="167:174" ht="12.75" customHeight="1">
      <c r="FK247" s="242"/>
      <c r="FL247" s="1093"/>
      <c r="FM247" s="1093"/>
      <c r="FN247" s="767" t="s">
        <v>644</v>
      </c>
      <c r="FO247" s="735">
        <v>2.82</v>
      </c>
      <c r="FP247" s="660" t="s">
        <v>5</v>
      </c>
      <c r="FQ247" s="855">
        <v>2.82</v>
      </c>
      <c r="FR247" s="856">
        <v>2.94</v>
      </c>
    </row>
    <row r="248" spans="167:174" ht="12.75" customHeight="1">
      <c r="FK248" s="242"/>
      <c r="FL248" s="1093"/>
      <c r="FM248" s="1093"/>
      <c r="FN248" s="767" t="s">
        <v>669</v>
      </c>
      <c r="FO248" s="735">
        <v>3.67</v>
      </c>
      <c r="FP248" s="660" t="s">
        <v>5</v>
      </c>
      <c r="FQ248" s="853">
        <v>3.67</v>
      </c>
      <c r="FR248" s="856">
        <v>3.31</v>
      </c>
    </row>
    <row r="249" spans="167:174" ht="12.75" customHeight="1">
      <c r="FK249" s="242"/>
      <c r="FL249" s="1093"/>
      <c r="FM249" s="1093"/>
      <c r="FN249" s="767" t="s">
        <v>645</v>
      </c>
      <c r="FO249" s="660" t="s">
        <v>5</v>
      </c>
      <c r="FP249" s="735">
        <v>2.33</v>
      </c>
      <c r="FQ249" s="855">
        <v>2.33</v>
      </c>
      <c r="FR249" s="856">
        <v>3</v>
      </c>
    </row>
    <row r="250" spans="167:174" ht="12.75" customHeight="1">
      <c r="FK250" s="242"/>
      <c r="FL250" s="1093"/>
      <c r="FM250" s="1093"/>
      <c r="FN250" s="767" t="s">
        <v>646</v>
      </c>
      <c r="FO250" s="735">
        <v>3.67</v>
      </c>
      <c r="FP250" s="660" t="s">
        <v>5</v>
      </c>
      <c r="FQ250" s="853">
        <v>3.67</v>
      </c>
      <c r="FR250" s="856">
        <v>4</v>
      </c>
    </row>
    <row r="251" spans="167:174" ht="12.75" customHeight="1">
      <c r="FK251" s="242"/>
      <c r="FL251" s="1093"/>
      <c r="FM251" s="1093"/>
      <c r="FN251" s="767" t="s">
        <v>647</v>
      </c>
      <c r="FO251" s="660" t="s">
        <v>5</v>
      </c>
      <c r="FP251" s="735">
        <v>3.5</v>
      </c>
      <c r="FQ251" s="853">
        <v>3.5</v>
      </c>
      <c r="FR251" s="856">
        <v>3</v>
      </c>
    </row>
    <row r="252" spans="167:174" ht="12.75" customHeight="1">
      <c r="FK252" s="242"/>
      <c r="FL252" s="1093"/>
      <c r="FM252" s="1093"/>
      <c r="FN252" s="767" t="s">
        <v>648</v>
      </c>
      <c r="FO252" s="660" t="s">
        <v>5</v>
      </c>
      <c r="FP252" s="735">
        <v>4.07</v>
      </c>
      <c r="FQ252" s="853">
        <v>4.07</v>
      </c>
      <c r="FR252" s="854">
        <v>3.86</v>
      </c>
    </row>
    <row r="253" spans="167:174" ht="12.75" customHeight="1">
      <c r="FK253" s="242"/>
      <c r="FL253" s="1093"/>
      <c r="FM253" s="1093"/>
      <c r="FN253" s="767" t="s">
        <v>1153</v>
      </c>
      <c r="FO253" s="735" t="s">
        <v>5</v>
      </c>
      <c r="FP253" s="735" t="s">
        <v>5</v>
      </c>
      <c r="FQ253" s="816" t="s">
        <v>5</v>
      </c>
      <c r="FR253" s="854">
        <v>3.6</v>
      </c>
    </row>
    <row r="254" spans="167:174" ht="12.75" customHeight="1">
      <c r="FK254" s="242"/>
      <c r="FL254" s="1093"/>
      <c r="FM254" s="1093"/>
      <c r="FN254" s="767" t="s">
        <v>650</v>
      </c>
      <c r="FO254" s="735">
        <v>4.55</v>
      </c>
      <c r="FP254" s="735">
        <v>4.45</v>
      </c>
      <c r="FQ254" s="853">
        <v>4.5</v>
      </c>
      <c r="FR254" s="854">
        <v>4</v>
      </c>
    </row>
    <row r="255" spans="167:174" ht="12.75" customHeight="1">
      <c r="FK255" s="242"/>
      <c r="FL255" s="1093"/>
      <c r="FM255" s="1093"/>
      <c r="FN255" s="767" t="s">
        <v>651</v>
      </c>
      <c r="FO255" s="735">
        <v>4.3</v>
      </c>
      <c r="FP255" s="660" t="s">
        <v>5</v>
      </c>
      <c r="FQ255" s="853">
        <v>4.3</v>
      </c>
      <c r="FR255" s="854">
        <v>4.2</v>
      </c>
    </row>
    <row r="256" spans="167:174" ht="12.75" customHeight="1">
      <c r="FK256" s="242"/>
      <c r="FL256" s="1093"/>
      <c r="FM256" s="1093"/>
      <c r="FN256" s="767" t="s">
        <v>652</v>
      </c>
      <c r="FO256" s="660" t="s">
        <v>5</v>
      </c>
      <c r="FP256" s="735">
        <v>4.91</v>
      </c>
      <c r="FQ256" s="853">
        <v>4.91</v>
      </c>
      <c r="FR256" s="854">
        <v>4.82</v>
      </c>
    </row>
    <row r="257" spans="167:174" ht="12.75" customHeight="1">
      <c r="FK257" s="242"/>
      <c r="FL257" s="1093"/>
      <c r="FM257" s="1093"/>
      <c r="FN257" s="767" t="s">
        <v>653</v>
      </c>
      <c r="FO257" s="660" t="s">
        <v>5</v>
      </c>
      <c r="FP257" s="735">
        <v>4.7</v>
      </c>
      <c r="FQ257" s="853">
        <v>4.7</v>
      </c>
      <c r="FR257" s="854">
        <v>4</v>
      </c>
    </row>
    <row r="258" spans="167:174" ht="12.75" customHeight="1" thickBot="1">
      <c r="FK258" s="242"/>
      <c r="FL258" s="1093"/>
      <c r="FM258" s="1093"/>
      <c r="FN258" s="800" t="s">
        <v>654</v>
      </c>
      <c r="FO258" s="868" t="s">
        <v>5</v>
      </c>
      <c r="FP258" s="851">
        <v>4.75</v>
      </c>
      <c r="FQ258" s="857">
        <v>4.75</v>
      </c>
      <c r="FR258" s="858">
        <v>4.5</v>
      </c>
    </row>
    <row r="259" spans="167:174" ht="13.5" thickBot="1">
      <c r="FK259" s="242"/>
      <c r="FL259" s="1093"/>
      <c r="FM259" s="1094"/>
      <c r="FN259" s="804" t="s">
        <v>376</v>
      </c>
      <c r="FO259" s="869">
        <v>4.03</v>
      </c>
      <c r="FP259" s="869">
        <v>3.78</v>
      </c>
      <c r="FQ259" s="870">
        <v>3.88</v>
      </c>
      <c r="FR259" s="871">
        <v>3.69</v>
      </c>
    </row>
    <row r="260" spans="167:174">
      <c r="FK260" s="242"/>
      <c r="FL260" s="1093"/>
      <c r="FM260" s="1092" t="s">
        <v>359</v>
      </c>
      <c r="FN260" s="805" t="s">
        <v>674</v>
      </c>
      <c r="FO260" s="850">
        <v>4.4800000000000004</v>
      </c>
      <c r="FP260" s="850">
        <v>4.83</v>
      </c>
      <c r="FQ260" s="872">
        <v>4.6500000000000004</v>
      </c>
      <c r="FR260" s="873">
        <v>4.83</v>
      </c>
    </row>
    <row r="261" spans="167:174">
      <c r="FK261" s="242"/>
      <c r="FL261" s="1093"/>
      <c r="FM261" s="1093"/>
      <c r="FN261" s="419" t="s">
        <v>675</v>
      </c>
      <c r="FO261" s="735">
        <v>4.4400000000000004</v>
      </c>
      <c r="FP261" s="735" t="s">
        <v>5</v>
      </c>
      <c r="FQ261" s="853">
        <v>4.4400000000000004</v>
      </c>
      <c r="FR261" s="854">
        <v>4.67</v>
      </c>
    </row>
    <row r="262" spans="167:174">
      <c r="FK262" s="242"/>
      <c r="FL262" s="1093"/>
      <c r="FM262" s="1093"/>
      <c r="FN262" s="419" t="s">
        <v>676</v>
      </c>
      <c r="FO262" s="735" t="s">
        <v>5</v>
      </c>
      <c r="FP262" s="735">
        <v>4.75</v>
      </c>
      <c r="FQ262" s="853">
        <v>4.75</v>
      </c>
      <c r="FR262" s="854">
        <v>4.8099999999999996</v>
      </c>
    </row>
    <row r="263" spans="167:174">
      <c r="FK263" s="242"/>
      <c r="FL263" s="1093"/>
      <c r="FM263" s="1093"/>
      <c r="FN263" s="419" t="s">
        <v>677</v>
      </c>
      <c r="FO263" s="735" t="s">
        <v>5</v>
      </c>
      <c r="FP263" s="735">
        <v>4.4800000000000004</v>
      </c>
      <c r="FQ263" s="853">
        <v>4.4800000000000004</v>
      </c>
      <c r="FR263" s="854">
        <v>4.3600000000000003</v>
      </c>
    </row>
    <row r="264" spans="167:174">
      <c r="FK264" s="242"/>
      <c r="FL264" s="1093"/>
      <c r="FM264" s="1093"/>
      <c r="FN264" s="419" t="s">
        <v>678</v>
      </c>
      <c r="FO264" s="735">
        <v>4</v>
      </c>
      <c r="FP264" s="735">
        <v>3.83</v>
      </c>
      <c r="FQ264" s="853">
        <v>3.92</v>
      </c>
      <c r="FR264" s="854">
        <v>3.78</v>
      </c>
    </row>
    <row r="265" spans="167:174">
      <c r="FK265" s="242"/>
      <c r="FL265" s="1093"/>
      <c r="FM265" s="1093"/>
      <c r="FN265" s="419" t="s">
        <v>679</v>
      </c>
      <c r="FO265" s="735" t="s">
        <v>5</v>
      </c>
      <c r="FP265" s="735">
        <v>4.5</v>
      </c>
      <c r="FQ265" s="853">
        <v>4.5</v>
      </c>
      <c r="FR265" s="854">
        <v>3.94</v>
      </c>
    </row>
    <row r="266" spans="167:174">
      <c r="FK266" s="242"/>
      <c r="FL266" s="1093"/>
      <c r="FM266" s="1093"/>
      <c r="FN266" s="419" t="s">
        <v>680</v>
      </c>
      <c r="FO266" s="735">
        <v>4.3499999999999996</v>
      </c>
      <c r="FP266" s="735">
        <v>4.29</v>
      </c>
      <c r="FQ266" s="853">
        <v>4.32</v>
      </c>
      <c r="FR266" s="854">
        <v>4.1100000000000003</v>
      </c>
    </row>
    <row r="267" spans="167:174">
      <c r="FK267" s="242"/>
      <c r="FL267" s="1093"/>
      <c r="FM267" s="1093"/>
      <c r="FN267" s="419" t="s">
        <v>681</v>
      </c>
      <c r="FO267" s="735" t="s">
        <v>5</v>
      </c>
      <c r="FP267" s="735">
        <v>4.8600000000000003</v>
      </c>
      <c r="FQ267" s="853">
        <v>4.8600000000000003</v>
      </c>
      <c r="FR267" s="854">
        <v>4.63</v>
      </c>
    </row>
    <row r="268" spans="167:174">
      <c r="FK268" s="242"/>
      <c r="FL268" s="1093"/>
      <c r="FM268" s="1093"/>
      <c r="FN268" s="419" t="s">
        <v>682</v>
      </c>
      <c r="FO268" s="735" t="s">
        <v>5</v>
      </c>
      <c r="FP268" s="735">
        <v>3</v>
      </c>
      <c r="FQ268" s="855">
        <v>3</v>
      </c>
      <c r="FR268" s="856">
        <v>3</v>
      </c>
    </row>
    <row r="269" spans="167:174">
      <c r="FK269" s="242"/>
      <c r="FL269" s="1093"/>
      <c r="FM269" s="1093"/>
      <c r="FN269" s="419" t="s">
        <v>683</v>
      </c>
      <c r="FO269" s="735" t="s">
        <v>5</v>
      </c>
      <c r="FP269" s="735">
        <v>4.8899999999999997</v>
      </c>
      <c r="FQ269" s="853">
        <v>4.8899999999999997</v>
      </c>
      <c r="FR269" s="854">
        <v>4.75</v>
      </c>
    </row>
    <row r="270" spans="167:174" ht="13.5" thickBot="1">
      <c r="FK270" s="242"/>
      <c r="FL270" s="1093"/>
      <c r="FM270" s="1093"/>
      <c r="FN270" s="806" t="s">
        <v>1154</v>
      </c>
      <c r="FO270" s="851" t="s">
        <v>5</v>
      </c>
      <c r="FP270" s="851">
        <v>4.8</v>
      </c>
      <c r="FQ270" s="857">
        <v>4.8</v>
      </c>
      <c r="FR270" s="858">
        <v>4.8</v>
      </c>
    </row>
    <row r="271" spans="167:174" ht="13.5" thickBot="1">
      <c r="FK271" s="242"/>
      <c r="FL271" s="1093"/>
      <c r="FM271" s="1094"/>
      <c r="FN271" s="807" t="s">
        <v>376</v>
      </c>
      <c r="FO271" s="869">
        <v>4.34</v>
      </c>
      <c r="FP271" s="869">
        <v>4.46</v>
      </c>
      <c r="FQ271" s="870">
        <v>4.42</v>
      </c>
      <c r="FR271" s="871">
        <v>4.37</v>
      </c>
    </row>
    <row r="272" spans="167:174">
      <c r="FK272" s="242"/>
      <c r="FL272" s="1093"/>
      <c r="FM272" s="1092" t="s">
        <v>449</v>
      </c>
      <c r="FN272" s="808" t="s">
        <v>684</v>
      </c>
      <c r="FO272" s="850">
        <v>4.8</v>
      </c>
      <c r="FP272" s="850"/>
      <c r="FQ272" s="872">
        <v>4.8</v>
      </c>
      <c r="FR272" s="873">
        <v>4.88</v>
      </c>
    </row>
    <row r="273" spans="167:174">
      <c r="FK273" s="242"/>
      <c r="FL273" s="1093"/>
      <c r="FM273" s="1093"/>
      <c r="FN273" s="419" t="s">
        <v>685</v>
      </c>
      <c r="FO273" s="735"/>
      <c r="FP273" s="735">
        <v>4.33</v>
      </c>
      <c r="FQ273" s="853">
        <v>4.33</v>
      </c>
      <c r="FR273" s="854">
        <v>4.2</v>
      </c>
    </row>
    <row r="274" spans="167:174">
      <c r="FK274" s="242"/>
      <c r="FL274" s="1093"/>
      <c r="FM274" s="1093"/>
      <c r="FN274" s="419" t="s">
        <v>686</v>
      </c>
      <c r="FO274" s="735"/>
      <c r="FP274" s="735">
        <v>4.9400000000000004</v>
      </c>
      <c r="FQ274" s="853">
        <v>4.9400000000000004</v>
      </c>
      <c r="FR274" s="854">
        <v>4.8099999999999996</v>
      </c>
    </row>
    <row r="275" spans="167:174">
      <c r="FK275" s="242"/>
      <c r="FL275" s="1093"/>
      <c r="FM275" s="1093"/>
      <c r="FN275" s="419" t="s">
        <v>687</v>
      </c>
      <c r="FO275" s="735">
        <v>3.54</v>
      </c>
      <c r="FP275" s="735">
        <v>4.62</v>
      </c>
      <c r="FQ275" s="853">
        <v>4.08</v>
      </c>
      <c r="FR275" s="854">
        <v>4.2300000000000004</v>
      </c>
    </row>
    <row r="276" spans="167:174">
      <c r="FK276" s="242"/>
      <c r="FL276" s="1093"/>
      <c r="FM276" s="1093"/>
      <c r="FN276" s="419" t="s">
        <v>688</v>
      </c>
      <c r="FO276" s="735"/>
      <c r="FP276" s="735">
        <v>4.33</v>
      </c>
      <c r="FQ276" s="853">
        <v>4.33</v>
      </c>
      <c r="FR276" s="854">
        <v>4.54</v>
      </c>
    </row>
    <row r="277" spans="167:174" ht="13.5" thickBot="1">
      <c r="FK277" s="242"/>
      <c r="FL277" s="1093"/>
      <c r="FM277" s="1093"/>
      <c r="FN277" s="419" t="s">
        <v>689</v>
      </c>
      <c r="FO277" s="851">
        <v>4.68</v>
      </c>
      <c r="FP277" s="851">
        <v>4.8600000000000003</v>
      </c>
      <c r="FQ277" s="857">
        <v>4.74</v>
      </c>
      <c r="FR277" s="858">
        <v>4.79</v>
      </c>
    </row>
    <row r="278" spans="167:174" ht="13.5" thickBot="1">
      <c r="FK278" s="242"/>
      <c r="FL278" s="1093"/>
      <c r="FM278" s="1094"/>
      <c r="FN278" s="807" t="s">
        <v>376</v>
      </c>
      <c r="FO278" s="869">
        <v>4.5199999999999996</v>
      </c>
      <c r="FP278" s="869">
        <v>4.51</v>
      </c>
      <c r="FQ278" s="870">
        <v>4.5199999999999996</v>
      </c>
      <c r="FR278" s="871">
        <v>4.59</v>
      </c>
    </row>
    <row r="279" spans="167:174">
      <c r="FK279" s="242"/>
      <c r="FL279" s="1093"/>
      <c r="FM279" s="1092" t="s">
        <v>371</v>
      </c>
      <c r="FN279" s="805" t="s">
        <v>708</v>
      </c>
      <c r="FO279" s="850" t="s">
        <v>5</v>
      </c>
      <c r="FP279" s="850">
        <v>4.8</v>
      </c>
      <c r="FQ279" s="872">
        <v>4.8</v>
      </c>
      <c r="FR279" s="873">
        <v>4.5</v>
      </c>
    </row>
    <row r="280" spans="167:174">
      <c r="FK280" s="242"/>
      <c r="FL280" s="1093"/>
      <c r="FM280" s="1093"/>
      <c r="FN280" s="419" t="s">
        <v>709</v>
      </c>
      <c r="FO280" s="735" t="s">
        <v>5</v>
      </c>
      <c r="FP280" s="735">
        <v>4.63</v>
      </c>
      <c r="FQ280" s="853">
        <v>4.63</v>
      </c>
      <c r="FR280" s="854">
        <v>4.38</v>
      </c>
    </row>
    <row r="281" spans="167:174">
      <c r="FK281" s="242"/>
      <c r="FL281" s="1093"/>
      <c r="FM281" s="1093"/>
      <c r="FN281" s="419" t="s">
        <v>710</v>
      </c>
      <c r="FO281" s="735" t="s">
        <v>5</v>
      </c>
      <c r="FP281" s="735">
        <v>3.71</v>
      </c>
      <c r="FQ281" s="853">
        <v>3.71</v>
      </c>
      <c r="FR281" s="856">
        <v>3.28</v>
      </c>
    </row>
    <row r="282" spans="167:174">
      <c r="FK282" s="242"/>
      <c r="FL282" s="1093"/>
      <c r="FM282" s="1093"/>
      <c r="FN282" s="419" t="s">
        <v>711</v>
      </c>
      <c r="FO282" s="735">
        <v>4.13</v>
      </c>
      <c r="FP282" s="735" t="s">
        <v>5</v>
      </c>
      <c r="FQ282" s="853">
        <v>4.13</v>
      </c>
      <c r="FR282" s="854">
        <v>4</v>
      </c>
    </row>
    <row r="283" spans="167:174">
      <c r="FK283" s="242"/>
      <c r="FL283" s="1093"/>
      <c r="FM283" s="1093"/>
      <c r="FN283" s="419" t="s">
        <v>712</v>
      </c>
      <c r="FO283" s="735">
        <v>4.5</v>
      </c>
      <c r="FP283" s="735">
        <v>4.87</v>
      </c>
      <c r="FQ283" s="853">
        <v>4.68</v>
      </c>
      <c r="FR283" s="854">
        <v>4.53</v>
      </c>
    </row>
    <row r="284" spans="167:174">
      <c r="FK284" s="242"/>
      <c r="FL284" s="1093"/>
      <c r="FM284" s="1093"/>
      <c r="FN284" s="419" t="s">
        <v>713</v>
      </c>
      <c r="FO284" s="735">
        <v>2.57</v>
      </c>
      <c r="FP284" s="735">
        <v>4.13</v>
      </c>
      <c r="FQ284" s="855">
        <v>3.38</v>
      </c>
      <c r="FR284" s="854">
        <v>3.5</v>
      </c>
    </row>
    <row r="285" spans="167:174">
      <c r="FK285" s="242"/>
      <c r="FL285" s="1093"/>
      <c r="FM285" s="1093"/>
      <c r="FN285" s="419" t="s">
        <v>839</v>
      </c>
      <c r="FO285" s="735" t="s">
        <v>5</v>
      </c>
      <c r="FP285" s="735">
        <v>5</v>
      </c>
      <c r="FQ285" s="853">
        <v>5</v>
      </c>
      <c r="FR285" s="854">
        <v>5</v>
      </c>
    </row>
    <row r="286" spans="167:174">
      <c r="FK286" s="242"/>
      <c r="FL286" s="1093"/>
      <c r="FM286" s="1093"/>
      <c r="FN286" s="419" t="s">
        <v>715</v>
      </c>
      <c r="FO286" s="735" t="s">
        <v>5</v>
      </c>
      <c r="FP286" s="735">
        <v>4.2699999999999996</v>
      </c>
      <c r="FQ286" s="853">
        <v>4.2699999999999996</v>
      </c>
      <c r="FR286" s="854">
        <v>4</v>
      </c>
    </row>
    <row r="287" spans="167:174">
      <c r="FK287" s="242"/>
      <c r="FL287" s="1093"/>
      <c r="FM287" s="1093"/>
      <c r="FN287" s="419" t="s">
        <v>741</v>
      </c>
      <c r="FO287" s="735">
        <v>4.33</v>
      </c>
      <c r="FP287" s="735" t="s">
        <v>5</v>
      </c>
      <c r="FQ287" s="853">
        <v>4.33</v>
      </c>
      <c r="FR287" s="854">
        <v>4</v>
      </c>
    </row>
    <row r="288" spans="167:174">
      <c r="FK288" s="242"/>
      <c r="FL288" s="1093"/>
      <c r="FM288" s="1093"/>
      <c r="FN288" s="419" t="s">
        <v>745</v>
      </c>
      <c r="FO288" s="735" t="s">
        <v>5</v>
      </c>
      <c r="FP288" s="735" t="s">
        <v>5</v>
      </c>
      <c r="FQ288" s="816" t="s">
        <v>5</v>
      </c>
      <c r="FR288" s="856">
        <v>3</v>
      </c>
    </row>
    <row r="289" spans="167:174" ht="13.5" thickBot="1">
      <c r="FK289" s="242"/>
      <c r="FL289" s="1093"/>
      <c r="FM289" s="1093"/>
      <c r="FN289" s="809" t="s">
        <v>716</v>
      </c>
      <c r="FO289" s="851" t="s">
        <v>5</v>
      </c>
      <c r="FP289" s="851">
        <v>4.83</v>
      </c>
      <c r="FQ289" s="857">
        <v>4.83</v>
      </c>
      <c r="FR289" s="858">
        <v>5</v>
      </c>
    </row>
    <row r="290" spans="167:174" ht="13.5" thickBot="1">
      <c r="FK290" s="242"/>
      <c r="FL290" s="1093"/>
      <c r="FM290" s="1094"/>
      <c r="FN290" s="810" t="s">
        <v>376</v>
      </c>
      <c r="FO290" s="869">
        <v>3.84</v>
      </c>
      <c r="FP290" s="869">
        <v>4.43</v>
      </c>
      <c r="FQ290" s="870">
        <v>4.22</v>
      </c>
      <c r="FR290" s="871">
        <v>4.05</v>
      </c>
    </row>
    <row r="291" spans="167:174">
      <c r="FK291" s="242"/>
      <c r="FL291" s="1093"/>
      <c r="FM291" s="1092" t="s">
        <v>372</v>
      </c>
      <c r="FN291" s="811" t="s">
        <v>717</v>
      </c>
      <c r="FO291" s="849" t="s">
        <v>5</v>
      </c>
      <c r="FP291" s="849">
        <v>3.34</v>
      </c>
      <c r="FQ291" s="874">
        <v>3.34</v>
      </c>
      <c r="FR291" s="875">
        <v>3.12</v>
      </c>
    </row>
    <row r="292" spans="167:174">
      <c r="FK292" s="242"/>
      <c r="FL292" s="1093"/>
      <c r="FM292" s="1093"/>
      <c r="FN292" s="419" t="s">
        <v>718</v>
      </c>
      <c r="FO292" s="735" t="s">
        <v>5</v>
      </c>
      <c r="FP292" s="735">
        <v>4.45</v>
      </c>
      <c r="FQ292" s="853">
        <v>4.45</v>
      </c>
      <c r="FR292" s="854">
        <v>4.32</v>
      </c>
    </row>
    <row r="293" spans="167:174">
      <c r="FK293" s="242"/>
      <c r="FL293" s="1093"/>
      <c r="FM293" s="1093"/>
      <c r="FN293" s="419" t="s">
        <v>719</v>
      </c>
      <c r="FO293" s="735">
        <v>3.05</v>
      </c>
      <c r="FP293" s="735" t="s">
        <v>5</v>
      </c>
      <c r="FQ293" s="855">
        <v>3.05</v>
      </c>
      <c r="FR293" s="856">
        <v>2.9</v>
      </c>
    </row>
    <row r="294" spans="167:174">
      <c r="FK294" s="242"/>
      <c r="FL294" s="1093"/>
      <c r="FM294" s="1093"/>
      <c r="FN294" s="419" t="s">
        <v>720</v>
      </c>
      <c r="FO294" s="735" t="s">
        <v>5</v>
      </c>
      <c r="FP294" s="735">
        <v>4.12</v>
      </c>
      <c r="FQ294" s="853">
        <v>4.12</v>
      </c>
      <c r="FR294" s="854">
        <v>4</v>
      </c>
    </row>
    <row r="295" spans="167:174">
      <c r="FK295" s="242"/>
      <c r="FL295" s="1093"/>
      <c r="FM295" s="1093"/>
      <c r="FN295" s="419" t="s">
        <v>721</v>
      </c>
      <c r="FO295" s="735" t="s">
        <v>5</v>
      </c>
      <c r="FP295" s="735">
        <v>4.33</v>
      </c>
      <c r="FQ295" s="853">
        <v>4.33</v>
      </c>
      <c r="FR295" s="854">
        <v>4.37</v>
      </c>
    </row>
    <row r="296" spans="167:174">
      <c r="FK296" s="242"/>
      <c r="FL296" s="1093"/>
      <c r="FM296" s="1093"/>
      <c r="FN296" s="419" t="s">
        <v>722</v>
      </c>
      <c r="FO296" s="735">
        <v>4.29</v>
      </c>
      <c r="FP296" s="735" t="s">
        <v>5</v>
      </c>
      <c r="FQ296" s="853">
        <v>4.29</v>
      </c>
      <c r="FR296" s="854">
        <v>4.28</v>
      </c>
    </row>
    <row r="297" spans="167:174">
      <c r="FK297" s="242"/>
      <c r="FL297" s="1093"/>
      <c r="FM297" s="1093"/>
      <c r="FN297" s="419" t="s">
        <v>723</v>
      </c>
      <c r="FO297" s="735" t="s">
        <v>5</v>
      </c>
      <c r="FP297" s="735">
        <v>3.78</v>
      </c>
      <c r="FQ297" s="853">
        <v>3.78</v>
      </c>
      <c r="FR297" s="854">
        <v>3.76</v>
      </c>
    </row>
    <row r="298" spans="167:174">
      <c r="FK298" s="242"/>
      <c r="FL298" s="1093"/>
      <c r="FM298" s="1093"/>
      <c r="FN298" s="419" t="s">
        <v>724</v>
      </c>
      <c r="FO298" s="735" t="s">
        <v>5</v>
      </c>
      <c r="FP298" s="735">
        <v>4.24</v>
      </c>
      <c r="FQ298" s="853">
        <v>4.24</v>
      </c>
      <c r="FR298" s="854">
        <v>4.0999999999999996</v>
      </c>
    </row>
    <row r="299" spans="167:174">
      <c r="FK299" s="242"/>
      <c r="FL299" s="1093"/>
      <c r="FM299" s="1093"/>
      <c r="FN299" s="419" t="s">
        <v>725</v>
      </c>
      <c r="FO299" s="735">
        <v>3.94</v>
      </c>
      <c r="FP299" s="735" t="s">
        <v>5</v>
      </c>
      <c r="FQ299" s="853">
        <v>3.94</v>
      </c>
      <c r="FR299" s="854">
        <v>4.17</v>
      </c>
    </row>
    <row r="300" spans="167:174">
      <c r="FK300" s="242"/>
      <c r="FL300" s="1093"/>
      <c r="FM300" s="1093"/>
      <c r="FN300" s="419" t="s">
        <v>732</v>
      </c>
      <c r="FO300" s="735" t="s">
        <v>5</v>
      </c>
      <c r="FP300" s="735">
        <v>4.4000000000000004</v>
      </c>
      <c r="FQ300" s="853">
        <v>4.4000000000000004</v>
      </c>
      <c r="FR300" s="854">
        <v>3.63</v>
      </c>
    </row>
    <row r="301" spans="167:174">
      <c r="FK301" s="242"/>
      <c r="FL301" s="1093"/>
      <c r="FM301" s="1093"/>
      <c r="FN301" s="419" t="s">
        <v>733</v>
      </c>
      <c r="FO301" s="735" t="s">
        <v>5</v>
      </c>
      <c r="FP301" s="735">
        <v>4.43</v>
      </c>
      <c r="FQ301" s="853">
        <v>4.43</v>
      </c>
      <c r="FR301" s="856">
        <v>3.43</v>
      </c>
    </row>
    <row r="302" spans="167:174" ht="13.5" thickBot="1">
      <c r="FK302" s="242"/>
      <c r="FL302" s="1093"/>
      <c r="FM302" s="1093"/>
      <c r="FN302" s="419" t="s">
        <v>734</v>
      </c>
      <c r="FO302" s="851">
        <v>3.5</v>
      </c>
      <c r="FP302" s="851" t="s">
        <v>5</v>
      </c>
      <c r="FQ302" s="857">
        <v>3.5</v>
      </c>
      <c r="FR302" s="860">
        <v>3.25</v>
      </c>
    </row>
    <row r="303" spans="167:174" ht="13.5" thickBot="1">
      <c r="FK303" s="242"/>
      <c r="FL303" s="1094"/>
      <c r="FM303" s="1094"/>
      <c r="FN303" s="807" t="s">
        <v>376</v>
      </c>
      <c r="FO303" s="869">
        <v>3.68</v>
      </c>
      <c r="FP303" s="869">
        <v>4.0199999999999996</v>
      </c>
      <c r="FQ303" s="870">
        <v>3.91</v>
      </c>
      <c r="FR303" s="871">
        <v>3.84</v>
      </c>
    </row>
    <row r="304" spans="167:174">
      <c r="FK304" s="213"/>
      <c r="FL304" s="1092" t="s">
        <v>450</v>
      </c>
      <c r="FM304" s="1092" t="s">
        <v>369</v>
      </c>
      <c r="FN304" s="803" t="s">
        <v>547</v>
      </c>
      <c r="FO304" s="850">
        <v>3.6</v>
      </c>
      <c r="FP304" s="850" t="s">
        <v>5</v>
      </c>
      <c r="FQ304" s="872">
        <v>3.6</v>
      </c>
      <c r="FR304" s="865">
        <v>3</v>
      </c>
    </row>
    <row r="305" spans="167:174">
      <c r="FK305" s="213"/>
      <c r="FL305" s="1093"/>
      <c r="FM305" s="1093"/>
      <c r="FN305" s="767" t="s">
        <v>548</v>
      </c>
      <c r="FO305" s="735">
        <v>4.25</v>
      </c>
      <c r="FP305" s="735" t="s">
        <v>5</v>
      </c>
      <c r="FQ305" s="853">
        <v>4.25</v>
      </c>
      <c r="FR305" s="854">
        <v>3.93</v>
      </c>
    </row>
    <row r="306" spans="167:174">
      <c r="FK306" s="213"/>
      <c r="FL306" s="1093"/>
      <c r="FM306" s="1093"/>
      <c r="FN306" s="767" t="s">
        <v>549</v>
      </c>
      <c r="FO306" s="735">
        <v>4.67</v>
      </c>
      <c r="FP306" s="735">
        <v>4.5</v>
      </c>
      <c r="FQ306" s="853">
        <v>4.57</v>
      </c>
      <c r="FR306" s="854">
        <v>4.5</v>
      </c>
    </row>
    <row r="307" spans="167:174">
      <c r="FK307" s="213"/>
      <c r="FL307" s="1093"/>
      <c r="FM307" s="1093"/>
      <c r="FN307" s="767" t="s">
        <v>835</v>
      </c>
      <c r="FO307" s="735" t="s">
        <v>5</v>
      </c>
      <c r="FP307" s="735" t="s">
        <v>5</v>
      </c>
      <c r="FQ307" s="816" t="s">
        <v>5</v>
      </c>
      <c r="FR307" s="856">
        <v>3</v>
      </c>
    </row>
    <row r="308" spans="167:174">
      <c r="FK308" s="213"/>
      <c r="FL308" s="1093"/>
      <c r="FM308" s="1093"/>
      <c r="FN308" s="767" t="s">
        <v>551</v>
      </c>
      <c r="FO308" s="735">
        <v>3.83</v>
      </c>
      <c r="FP308" s="735" t="s">
        <v>5</v>
      </c>
      <c r="FQ308" s="853">
        <v>3.83</v>
      </c>
      <c r="FR308" s="854">
        <v>3.67</v>
      </c>
    </row>
    <row r="309" spans="167:174">
      <c r="FK309" s="213"/>
      <c r="FL309" s="1093"/>
      <c r="FM309" s="1093"/>
      <c r="FN309" s="767" t="s">
        <v>553</v>
      </c>
      <c r="FO309" s="735" t="s">
        <v>5</v>
      </c>
      <c r="FP309" s="735">
        <v>3.49</v>
      </c>
      <c r="FQ309" s="855">
        <v>3.49</v>
      </c>
      <c r="FR309" s="856">
        <v>3.35</v>
      </c>
    </row>
    <row r="310" spans="167:174">
      <c r="FK310" s="213"/>
      <c r="FL310" s="1093"/>
      <c r="FM310" s="1093"/>
      <c r="FN310" s="767" t="s">
        <v>554</v>
      </c>
      <c r="FO310" s="735" t="s">
        <v>5</v>
      </c>
      <c r="FP310" s="735">
        <v>4.3899999999999997</v>
      </c>
      <c r="FQ310" s="853">
        <v>4.3899999999999997</v>
      </c>
      <c r="FR310" s="854">
        <v>4.34</v>
      </c>
    </row>
    <row r="311" spans="167:174">
      <c r="FK311" s="213"/>
      <c r="FL311" s="1093"/>
      <c r="FM311" s="1093"/>
      <c r="FN311" s="767" t="s">
        <v>1146</v>
      </c>
      <c r="FO311" s="735">
        <v>3</v>
      </c>
      <c r="FP311" s="735">
        <v>4.0599999999999996</v>
      </c>
      <c r="FQ311" s="853">
        <v>3.64</v>
      </c>
      <c r="FR311" s="856">
        <v>3.49</v>
      </c>
    </row>
    <row r="312" spans="167:174">
      <c r="FK312" s="213"/>
      <c r="FL312" s="1093"/>
      <c r="FM312" s="1093"/>
      <c r="FN312" s="767" t="s">
        <v>555</v>
      </c>
      <c r="FO312" s="735">
        <v>3.5</v>
      </c>
      <c r="FP312" s="735">
        <v>4</v>
      </c>
      <c r="FQ312" s="853">
        <v>3.64</v>
      </c>
      <c r="FR312" s="856">
        <v>3.02</v>
      </c>
    </row>
    <row r="313" spans="167:174">
      <c r="FK313" s="213"/>
      <c r="FL313" s="1093"/>
      <c r="FM313" s="1093"/>
      <c r="FN313" s="767" t="s">
        <v>556</v>
      </c>
      <c r="FO313" s="735">
        <v>4.6399999999999997</v>
      </c>
      <c r="FP313" s="735">
        <v>4.03</v>
      </c>
      <c r="FQ313" s="853">
        <v>4.1100000000000003</v>
      </c>
      <c r="FR313" s="854">
        <v>3.97</v>
      </c>
    </row>
    <row r="314" spans="167:174">
      <c r="FK314" s="213"/>
      <c r="FL314" s="1093"/>
      <c r="FM314" s="1093"/>
      <c r="FN314" s="767" t="s">
        <v>557</v>
      </c>
      <c r="FO314" s="735" t="s">
        <v>5</v>
      </c>
      <c r="FP314" s="735">
        <v>4.3</v>
      </c>
      <c r="FQ314" s="853">
        <v>4.3</v>
      </c>
      <c r="FR314" s="854">
        <v>4.42</v>
      </c>
    </row>
    <row r="315" spans="167:174">
      <c r="FK315" s="213"/>
      <c r="FL315" s="1093"/>
      <c r="FM315" s="1093"/>
      <c r="FN315" s="767" t="s">
        <v>558</v>
      </c>
      <c r="FO315" s="735">
        <v>3.46</v>
      </c>
      <c r="FP315" s="735">
        <v>4</v>
      </c>
      <c r="FQ315" s="853">
        <v>3.73</v>
      </c>
      <c r="FR315" s="856">
        <v>3.33</v>
      </c>
    </row>
    <row r="316" spans="167:174">
      <c r="FK316" s="213"/>
      <c r="FL316" s="1093"/>
      <c r="FM316" s="1093"/>
      <c r="FN316" s="767" t="s">
        <v>559</v>
      </c>
      <c r="FO316" s="735" t="s">
        <v>5</v>
      </c>
      <c r="FP316" s="735">
        <v>4.43</v>
      </c>
      <c r="FQ316" s="853">
        <v>4.43</v>
      </c>
      <c r="FR316" s="854">
        <v>4.22</v>
      </c>
    </row>
    <row r="317" spans="167:174">
      <c r="FK317" s="213"/>
      <c r="FL317" s="1093"/>
      <c r="FM317" s="1093"/>
      <c r="FN317" s="767" t="s">
        <v>560</v>
      </c>
      <c r="FO317" s="735" t="s">
        <v>5</v>
      </c>
      <c r="FP317" s="735">
        <v>4.12</v>
      </c>
      <c r="FQ317" s="853">
        <v>4.12</v>
      </c>
      <c r="FR317" s="854">
        <v>3.61</v>
      </c>
    </row>
    <row r="318" spans="167:174">
      <c r="FK318" s="213"/>
      <c r="FL318" s="1093"/>
      <c r="FM318" s="1093"/>
      <c r="FN318" s="767" t="s">
        <v>561</v>
      </c>
      <c r="FO318" s="735">
        <v>4.25</v>
      </c>
      <c r="FP318" s="735">
        <v>4.46</v>
      </c>
      <c r="FQ318" s="853">
        <v>4.3899999999999997</v>
      </c>
      <c r="FR318" s="854">
        <v>4.25</v>
      </c>
    </row>
    <row r="319" spans="167:174">
      <c r="FK319" s="213"/>
      <c r="FL319" s="1093"/>
      <c r="FM319" s="1093"/>
      <c r="FN319" s="767" t="s">
        <v>562</v>
      </c>
      <c r="FO319" s="735">
        <v>3.67</v>
      </c>
      <c r="FP319" s="735">
        <v>4.8899999999999997</v>
      </c>
      <c r="FQ319" s="853">
        <v>4.28</v>
      </c>
      <c r="FR319" s="854">
        <v>4.5</v>
      </c>
    </row>
    <row r="320" spans="167:174">
      <c r="FK320" s="213"/>
      <c r="FL320" s="1093"/>
      <c r="FM320" s="1093"/>
      <c r="FN320" s="767" t="s">
        <v>563</v>
      </c>
      <c r="FO320" s="735">
        <v>4.43</v>
      </c>
      <c r="FP320" s="735" t="s">
        <v>5</v>
      </c>
      <c r="FQ320" s="853">
        <v>4.43</v>
      </c>
      <c r="FR320" s="854">
        <v>4.71</v>
      </c>
    </row>
    <row r="321" spans="167:174">
      <c r="FK321" s="213"/>
      <c r="FL321" s="1093"/>
      <c r="FM321" s="1093"/>
      <c r="FN321" s="767" t="s">
        <v>564</v>
      </c>
      <c r="FO321" s="735" t="s">
        <v>5</v>
      </c>
      <c r="FP321" s="735">
        <v>3.53</v>
      </c>
      <c r="FQ321" s="853">
        <v>3.53</v>
      </c>
      <c r="FR321" s="854">
        <v>3.88</v>
      </c>
    </row>
    <row r="322" spans="167:174">
      <c r="FK322" s="213"/>
      <c r="FL322" s="1093"/>
      <c r="FM322" s="1093"/>
      <c r="FN322" s="767" t="s">
        <v>565</v>
      </c>
      <c r="FO322" s="735" t="s">
        <v>5</v>
      </c>
      <c r="FP322" s="735">
        <v>3.2</v>
      </c>
      <c r="FQ322" s="855">
        <v>3.2</v>
      </c>
      <c r="FR322" s="856">
        <v>3.38</v>
      </c>
    </row>
    <row r="323" spans="167:174">
      <c r="FK323" s="213"/>
      <c r="FL323" s="1093"/>
      <c r="FM323" s="1093"/>
      <c r="FN323" s="767" t="s">
        <v>1147</v>
      </c>
      <c r="FO323" s="735">
        <v>4.09</v>
      </c>
      <c r="FP323" s="735">
        <v>4.26</v>
      </c>
      <c r="FQ323" s="853">
        <v>4.18</v>
      </c>
      <c r="FR323" s="854">
        <v>3.86</v>
      </c>
    </row>
    <row r="324" spans="167:174">
      <c r="FK324" s="213"/>
      <c r="FL324" s="1093"/>
      <c r="FM324" s="1093"/>
      <c r="FN324" s="767" t="s">
        <v>1148</v>
      </c>
      <c r="FO324" s="735" t="s">
        <v>5</v>
      </c>
      <c r="FP324" s="735">
        <v>3.29</v>
      </c>
      <c r="FQ324" s="855">
        <v>3.29</v>
      </c>
      <c r="FR324" s="856">
        <v>3.07</v>
      </c>
    </row>
    <row r="325" spans="167:174">
      <c r="FK325" s="213"/>
      <c r="FL325" s="1093"/>
      <c r="FM325" s="1093"/>
      <c r="FN325" s="767" t="s">
        <v>566</v>
      </c>
      <c r="FO325" s="735">
        <v>3.15</v>
      </c>
      <c r="FP325" s="735">
        <v>3.5</v>
      </c>
      <c r="FQ325" s="855">
        <v>3.3</v>
      </c>
      <c r="FR325" s="856">
        <v>3</v>
      </c>
    </row>
    <row r="326" spans="167:174">
      <c r="FK326" s="213"/>
      <c r="FL326" s="1093"/>
      <c r="FM326" s="1093"/>
      <c r="FN326" s="767" t="s">
        <v>567</v>
      </c>
      <c r="FO326" s="735" t="s">
        <v>5</v>
      </c>
      <c r="FP326" s="735">
        <v>3.29</v>
      </c>
      <c r="FQ326" s="855">
        <v>3.29</v>
      </c>
      <c r="FR326" s="856">
        <v>2.6</v>
      </c>
    </row>
    <row r="327" spans="167:174">
      <c r="FK327" s="213"/>
      <c r="FL327" s="1093"/>
      <c r="FM327" s="1093"/>
      <c r="FN327" s="767" t="s">
        <v>832</v>
      </c>
      <c r="FO327" s="735" t="s">
        <v>5</v>
      </c>
      <c r="FP327" s="735" t="s">
        <v>5</v>
      </c>
      <c r="FQ327" s="816" t="s">
        <v>5</v>
      </c>
      <c r="FR327" s="854">
        <v>3.6</v>
      </c>
    </row>
    <row r="328" spans="167:174">
      <c r="FK328" s="213"/>
      <c r="FL328" s="1093"/>
      <c r="FM328" s="1093"/>
      <c r="FN328" s="767" t="s">
        <v>569</v>
      </c>
      <c r="FO328" s="735" t="s">
        <v>5</v>
      </c>
      <c r="FP328" s="735">
        <v>4.33</v>
      </c>
      <c r="FQ328" s="853">
        <v>4.33</v>
      </c>
      <c r="FR328" s="854">
        <v>3.54</v>
      </c>
    </row>
    <row r="329" spans="167:174">
      <c r="FK329" s="213"/>
      <c r="FL329" s="1093"/>
      <c r="FM329" s="1093"/>
      <c r="FN329" s="767" t="s">
        <v>570</v>
      </c>
      <c r="FO329" s="735" t="s">
        <v>5</v>
      </c>
      <c r="FP329" s="735">
        <v>3.16</v>
      </c>
      <c r="FQ329" s="855">
        <v>3.16</v>
      </c>
      <c r="FR329" s="856">
        <v>2.92</v>
      </c>
    </row>
    <row r="330" spans="167:174">
      <c r="FK330" s="213"/>
      <c r="FL330" s="1093"/>
      <c r="FM330" s="1093"/>
      <c r="FN330" s="767" t="s">
        <v>833</v>
      </c>
      <c r="FO330" s="735" t="s">
        <v>5</v>
      </c>
      <c r="FP330" s="735" t="s">
        <v>5</v>
      </c>
      <c r="FQ330" s="816" t="s">
        <v>5</v>
      </c>
      <c r="FR330" s="856">
        <v>3.18</v>
      </c>
    </row>
    <row r="331" spans="167:174">
      <c r="FK331" s="213"/>
      <c r="FL331" s="1093"/>
      <c r="FM331" s="1093"/>
      <c r="FN331" s="767" t="s">
        <v>572</v>
      </c>
      <c r="FO331" s="735">
        <v>3.44</v>
      </c>
      <c r="FP331" s="735" t="s">
        <v>5</v>
      </c>
      <c r="FQ331" s="855">
        <v>3.44</v>
      </c>
      <c r="FR331" s="856">
        <v>2.91</v>
      </c>
    </row>
    <row r="332" spans="167:174">
      <c r="FK332" s="213"/>
      <c r="FL332" s="1093"/>
      <c r="FM332" s="1093"/>
      <c r="FN332" s="767" t="s">
        <v>573</v>
      </c>
      <c r="FO332" s="735">
        <v>3.92</v>
      </c>
      <c r="FP332" s="735">
        <v>4</v>
      </c>
      <c r="FQ332" s="853">
        <v>3.96</v>
      </c>
      <c r="FR332" s="854">
        <v>3.75</v>
      </c>
    </row>
    <row r="333" spans="167:174">
      <c r="FK333" s="213"/>
      <c r="FL333" s="1093"/>
      <c r="FM333" s="1093"/>
      <c r="FN333" s="767" t="s">
        <v>574</v>
      </c>
      <c r="FO333" s="735" t="s">
        <v>5</v>
      </c>
      <c r="FP333" s="735">
        <v>4.83</v>
      </c>
      <c r="FQ333" s="853">
        <v>4.83</v>
      </c>
      <c r="FR333" s="854">
        <v>4.67</v>
      </c>
    </row>
    <row r="334" spans="167:174">
      <c r="FK334" s="213"/>
      <c r="FL334" s="1093"/>
      <c r="FM334" s="1093"/>
      <c r="FN334" s="767" t="s">
        <v>575</v>
      </c>
      <c r="FO334" s="735">
        <v>4.6500000000000004</v>
      </c>
      <c r="FP334" s="735">
        <v>3.74</v>
      </c>
      <c r="FQ334" s="853">
        <v>3.99</v>
      </c>
      <c r="FR334" s="854">
        <v>4.05</v>
      </c>
    </row>
    <row r="335" spans="167:174">
      <c r="FK335" s="213"/>
      <c r="FL335" s="1093"/>
      <c r="FM335" s="1093"/>
      <c r="FN335" s="767" t="s">
        <v>576</v>
      </c>
      <c r="FO335" s="735">
        <v>3.61</v>
      </c>
      <c r="FP335" s="735">
        <v>2.31</v>
      </c>
      <c r="FQ335" s="855">
        <v>3.3</v>
      </c>
      <c r="FR335" s="856">
        <v>2.42</v>
      </c>
    </row>
    <row r="336" spans="167:174">
      <c r="FK336" s="213"/>
      <c r="FL336" s="1093"/>
      <c r="FM336" s="1093"/>
      <c r="FN336" s="767" t="s">
        <v>577</v>
      </c>
      <c r="FO336" s="735">
        <v>4.5</v>
      </c>
      <c r="FP336" s="735">
        <v>4.29</v>
      </c>
      <c r="FQ336" s="853">
        <v>4.3499999999999996</v>
      </c>
      <c r="FR336" s="856">
        <v>3.33</v>
      </c>
    </row>
    <row r="337" spans="167:174">
      <c r="FK337" s="213"/>
      <c r="FL337" s="1093"/>
      <c r="FM337" s="1093"/>
      <c r="FN337" s="767" t="s">
        <v>578</v>
      </c>
      <c r="FO337" s="735">
        <v>4.67</v>
      </c>
      <c r="FP337" s="735">
        <v>3.38</v>
      </c>
      <c r="FQ337" s="853">
        <v>3.52</v>
      </c>
      <c r="FR337" s="856">
        <v>3.31</v>
      </c>
    </row>
    <row r="338" spans="167:174">
      <c r="FK338" s="213"/>
      <c r="FL338" s="1093"/>
      <c r="FM338" s="1093"/>
      <c r="FN338" s="767" t="s">
        <v>579</v>
      </c>
      <c r="FO338" s="735">
        <v>4.7699999999999996</v>
      </c>
      <c r="FP338" s="735" t="s">
        <v>5</v>
      </c>
      <c r="FQ338" s="853">
        <v>4.7699999999999996</v>
      </c>
      <c r="FR338" s="854">
        <v>4.2300000000000004</v>
      </c>
    </row>
    <row r="339" spans="167:174">
      <c r="FK339" s="213"/>
      <c r="FL339" s="1093"/>
      <c r="FM339" s="1093"/>
      <c r="FN339" s="767" t="s">
        <v>580</v>
      </c>
      <c r="FO339" s="735" t="s">
        <v>5</v>
      </c>
      <c r="FP339" s="735">
        <v>4.17</v>
      </c>
      <c r="FQ339" s="853">
        <v>4.17</v>
      </c>
      <c r="FR339" s="854">
        <v>3.73</v>
      </c>
    </row>
    <row r="340" spans="167:174">
      <c r="FK340" s="213"/>
      <c r="FL340" s="1093"/>
      <c r="FM340" s="1093"/>
      <c r="FN340" s="767" t="s">
        <v>581</v>
      </c>
      <c r="FO340" s="735" t="s">
        <v>5</v>
      </c>
      <c r="FP340" s="735">
        <v>5</v>
      </c>
      <c r="FQ340" s="853">
        <v>5</v>
      </c>
      <c r="FR340" s="854">
        <v>4.67</v>
      </c>
    </row>
    <row r="341" spans="167:174">
      <c r="FK341" s="213"/>
      <c r="FL341" s="1093"/>
      <c r="FM341" s="1093"/>
      <c r="FN341" s="767" t="s">
        <v>582</v>
      </c>
      <c r="FO341" s="735" t="s">
        <v>5</v>
      </c>
      <c r="FP341" s="735" t="s">
        <v>5</v>
      </c>
      <c r="FQ341" s="816" t="s">
        <v>5</v>
      </c>
      <c r="FR341" s="856">
        <v>2.63</v>
      </c>
    </row>
    <row r="342" spans="167:174">
      <c r="FK342" s="213"/>
      <c r="FL342" s="1093"/>
      <c r="FM342" s="1093"/>
      <c r="FN342" s="767" t="s">
        <v>1232</v>
      </c>
      <c r="FO342" s="735" t="s">
        <v>5</v>
      </c>
      <c r="FP342" s="735" t="s">
        <v>5</v>
      </c>
      <c r="FQ342" s="816" t="s">
        <v>5</v>
      </c>
      <c r="FR342" s="856">
        <v>3.43</v>
      </c>
    </row>
    <row r="343" spans="167:174">
      <c r="FK343" s="213"/>
      <c r="FL343" s="1093"/>
      <c r="FM343" s="1093"/>
      <c r="FN343" s="767" t="s">
        <v>583</v>
      </c>
      <c r="FO343" s="735">
        <v>4.05</v>
      </c>
      <c r="FP343" s="735">
        <v>3.75</v>
      </c>
      <c r="FQ343" s="853">
        <v>3.81</v>
      </c>
      <c r="FR343" s="854">
        <v>3.63</v>
      </c>
    </row>
    <row r="344" spans="167:174">
      <c r="FK344" s="213"/>
      <c r="FL344" s="1093"/>
      <c r="FM344" s="1093"/>
      <c r="FN344" s="767" t="s">
        <v>1155</v>
      </c>
      <c r="FO344" s="735" t="s">
        <v>5</v>
      </c>
      <c r="FP344" s="735">
        <v>5</v>
      </c>
      <c r="FQ344" s="853">
        <v>5</v>
      </c>
      <c r="FR344" s="854">
        <v>5</v>
      </c>
    </row>
    <row r="345" spans="167:174">
      <c r="FK345" s="213"/>
      <c r="FL345" s="1093"/>
      <c r="FM345" s="1093"/>
      <c r="FN345" s="801" t="s">
        <v>586</v>
      </c>
      <c r="FO345" s="735" t="s">
        <v>5</v>
      </c>
      <c r="FP345" s="735">
        <v>4.5</v>
      </c>
      <c r="FQ345" s="853">
        <v>4.5</v>
      </c>
      <c r="FR345" s="854">
        <v>4.5</v>
      </c>
    </row>
    <row r="346" spans="167:174">
      <c r="FK346" s="213"/>
      <c r="FL346" s="1093"/>
      <c r="FM346" s="1093"/>
      <c r="FN346" s="767" t="s">
        <v>1149</v>
      </c>
      <c r="FO346" s="735" t="s">
        <v>5</v>
      </c>
      <c r="FP346" s="735" t="s">
        <v>5</v>
      </c>
      <c r="FQ346" s="816"/>
      <c r="FR346" s="854">
        <v>4.43</v>
      </c>
    </row>
    <row r="347" spans="167:174">
      <c r="FK347" s="213"/>
      <c r="FL347" s="1093"/>
      <c r="FM347" s="1093"/>
      <c r="FN347" s="767" t="s">
        <v>597</v>
      </c>
      <c r="FO347" s="735" t="s">
        <v>5</v>
      </c>
      <c r="FP347" s="735" t="s">
        <v>5</v>
      </c>
      <c r="FQ347" s="816"/>
      <c r="FR347" s="854">
        <v>5</v>
      </c>
    </row>
    <row r="348" spans="167:174">
      <c r="FK348" s="213"/>
      <c r="FL348" s="1093"/>
      <c r="FM348" s="1093"/>
      <c r="FN348" s="767" t="s">
        <v>1156</v>
      </c>
      <c r="FO348" s="735" t="s">
        <v>5</v>
      </c>
      <c r="FP348" s="735">
        <v>5</v>
      </c>
      <c r="FQ348" s="853">
        <v>5</v>
      </c>
      <c r="FR348" s="854">
        <v>4.5</v>
      </c>
    </row>
    <row r="349" spans="167:174">
      <c r="FK349" s="213"/>
      <c r="FL349" s="1093"/>
      <c r="FM349" s="1093"/>
      <c r="FN349" s="767" t="s">
        <v>1157</v>
      </c>
      <c r="FO349" s="735">
        <v>4.9000000000000004</v>
      </c>
      <c r="FP349" s="735" t="s">
        <v>5</v>
      </c>
      <c r="FQ349" s="853">
        <v>4.9000000000000004</v>
      </c>
      <c r="FR349" s="854">
        <v>4.5</v>
      </c>
    </row>
    <row r="350" spans="167:174" ht="12.75" customHeight="1">
      <c r="FK350" s="213"/>
      <c r="FL350" s="1093"/>
      <c r="FM350" s="1093"/>
      <c r="FN350" s="767" t="s">
        <v>611</v>
      </c>
      <c r="FO350" s="735" t="s">
        <v>5</v>
      </c>
      <c r="FP350" s="735" t="s">
        <v>5</v>
      </c>
      <c r="FQ350" s="816"/>
      <c r="FR350" s="854">
        <v>4.33</v>
      </c>
    </row>
    <row r="351" spans="167:174" ht="12.75" customHeight="1">
      <c r="FK351" s="213"/>
      <c r="FL351" s="1093"/>
      <c r="FM351" s="1093"/>
      <c r="FN351" s="767" t="s">
        <v>601</v>
      </c>
      <c r="FO351" s="735" t="s">
        <v>5</v>
      </c>
      <c r="FP351" s="735">
        <v>4.43</v>
      </c>
      <c r="FQ351" s="853">
        <v>4.43</v>
      </c>
      <c r="FR351" s="854">
        <v>4.25</v>
      </c>
    </row>
    <row r="352" spans="167:174" ht="12.75" customHeight="1">
      <c r="FK352" s="213"/>
      <c r="FL352" s="1093"/>
      <c r="FM352" s="1093"/>
      <c r="FN352" s="767" t="s">
        <v>1150</v>
      </c>
      <c r="FO352" s="735" t="s">
        <v>5</v>
      </c>
      <c r="FP352" s="735"/>
      <c r="FQ352" s="816" t="s">
        <v>5</v>
      </c>
      <c r="FR352" s="854">
        <v>4.75</v>
      </c>
    </row>
    <row r="353" spans="167:174" ht="12.75" customHeight="1">
      <c r="FK353" s="213"/>
      <c r="FL353" s="1093"/>
      <c r="FM353" s="1093"/>
      <c r="FN353" s="801" t="s">
        <v>591</v>
      </c>
      <c r="FO353" s="735" t="s">
        <v>5</v>
      </c>
      <c r="FP353" s="735" t="s">
        <v>5</v>
      </c>
      <c r="FQ353" s="816" t="s">
        <v>5</v>
      </c>
      <c r="FR353" s="856">
        <v>2.67</v>
      </c>
    </row>
    <row r="354" spans="167:174" ht="12.75" customHeight="1" thickBot="1">
      <c r="FK354" s="213"/>
      <c r="FL354" s="1093"/>
      <c r="FM354" s="1093"/>
      <c r="FN354" s="767" t="s">
        <v>1152</v>
      </c>
      <c r="FO354" s="851" t="s">
        <v>5</v>
      </c>
      <c r="FP354" s="851">
        <v>4.83</v>
      </c>
      <c r="FQ354" s="857">
        <v>4.83</v>
      </c>
      <c r="FR354" s="858">
        <v>4.67</v>
      </c>
    </row>
    <row r="355" spans="167:174" ht="12.75" customHeight="1" thickBot="1">
      <c r="FK355" s="213"/>
      <c r="FL355" s="1093"/>
      <c r="FM355" s="1094"/>
      <c r="FN355" s="804" t="s">
        <v>376</v>
      </c>
      <c r="FO355" s="869">
        <v>3.89</v>
      </c>
      <c r="FP355" s="869">
        <v>3.88</v>
      </c>
      <c r="FQ355" s="870">
        <v>3.89</v>
      </c>
      <c r="FR355" s="871">
        <v>3.68</v>
      </c>
    </row>
    <row r="356" spans="167:174" ht="12.75" customHeight="1">
      <c r="FK356" s="899"/>
      <c r="FL356" s="1093"/>
      <c r="FM356" s="1108" t="s">
        <v>1236</v>
      </c>
      <c r="FN356" s="803" t="s">
        <v>549</v>
      </c>
      <c r="FO356" s="948">
        <v>4.666666666666667</v>
      </c>
      <c r="FP356" s="948">
        <v>4.5</v>
      </c>
      <c r="FQ356" s="949">
        <v>4.5714285714285712</v>
      </c>
      <c r="FR356" s="849" t="s">
        <v>5</v>
      </c>
    </row>
    <row r="357" spans="167:174" ht="12.75" customHeight="1">
      <c r="FK357" s="899"/>
      <c r="FL357" s="1093"/>
      <c r="FM357" s="1109"/>
      <c r="FN357" s="767" t="s">
        <v>554</v>
      </c>
      <c r="FO357" s="850" t="s">
        <v>5</v>
      </c>
      <c r="FP357" s="848">
        <v>4.3928571428571432</v>
      </c>
      <c r="FQ357" s="900">
        <v>4.3928571428571432</v>
      </c>
      <c r="FR357" s="850" t="s">
        <v>5</v>
      </c>
    </row>
    <row r="358" spans="167:174" ht="12.75" customHeight="1">
      <c r="FK358" s="899"/>
      <c r="FL358" s="1093"/>
      <c r="FM358" s="1109"/>
      <c r="FN358" s="767" t="s">
        <v>555</v>
      </c>
      <c r="FO358" s="789">
        <v>3.5</v>
      </c>
      <c r="FP358" s="789">
        <v>4</v>
      </c>
      <c r="FQ358" s="794">
        <v>3.6363636363636362</v>
      </c>
      <c r="FR358" s="735" t="s">
        <v>5</v>
      </c>
    </row>
    <row r="359" spans="167:174" ht="12.75" customHeight="1">
      <c r="FK359" s="899"/>
      <c r="FL359" s="1093"/>
      <c r="FM359" s="1109"/>
      <c r="FN359" s="767" t="s">
        <v>556</v>
      </c>
      <c r="FO359" s="789">
        <v>4.6363636363636367</v>
      </c>
      <c r="FP359" s="789">
        <v>4.0285714285714285</v>
      </c>
      <c r="FQ359" s="794">
        <v>4.1111111111111107</v>
      </c>
      <c r="FR359" s="735" t="s">
        <v>5</v>
      </c>
    </row>
    <row r="360" spans="167:174" ht="12.75" customHeight="1">
      <c r="FK360" s="899"/>
      <c r="FL360" s="1093"/>
      <c r="FM360" s="1109"/>
      <c r="FN360" s="767" t="s">
        <v>557</v>
      </c>
      <c r="FO360" s="735" t="s">
        <v>5</v>
      </c>
      <c r="FP360" s="789">
        <v>4.2976190476190474</v>
      </c>
      <c r="FQ360" s="794">
        <v>4.2976190476190474</v>
      </c>
      <c r="FR360" s="735" t="s">
        <v>5</v>
      </c>
    </row>
    <row r="361" spans="167:174" ht="12.75" customHeight="1">
      <c r="FK361" s="899"/>
      <c r="FL361" s="1093"/>
      <c r="FM361" s="1109"/>
      <c r="FN361" s="767" t="s">
        <v>559</v>
      </c>
      <c r="FO361" s="735" t="s">
        <v>5</v>
      </c>
      <c r="FP361" s="789">
        <v>4.4285714285714288</v>
      </c>
      <c r="FQ361" s="794">
        <v>4.4285714285714288</v>
      </c>
      <c r="FR361" s="735" t="s">
        <v>5</v>
      </c>
    </row>
    <row r="362" spans="167:174" ht="12.75" customHeight="1">
      <c r="FK362" s="899"/>
      <c r="FL362" s="1093"/>
      <c r="FM362" s="1109"/>
      <c r="FN362" s="767" t="s">
        <v>561</v>
      </c>
      <c r="FO362" s="789">
        <v>4.25</v>
      </c>
      <c r="FP362" s="789">
        <v>4.458333333333333</v>
      </c>
      <c r="FQ362" s="794">
        <v>4.3888888888888893</v>
      </c>
      <c r="FR362" s="735" t="s">
        <v>5</v>
      </c>
    </row>
    <row r="363" spans="167:174" ht="12.75" customHeight="1">
      <c r="FK363" s="899"/>
      <c r="FL363" s="1093"/>
      <c r="FM363" s="1109"/>
      <c r="FN363" s="767" t="s">
        <v>562</v>
      </c>
      <c r="FO363" s="789">
        <v>3.6666666666666665</v>
      </c>
      <c r="FP363" s="789">
        <v>4.8888888888888893</v>
      </c>
      <c r="FQ363" s="794">
        <v>4.2777777777777777</v>
      </c>
      <c r="FR363" s="735" t="s">
        <v>5</v>
      </c>
    </row>
    <row r="364" spans="167:174" ht="12.75" customHeight="1">
      <c r="FK364" s="899"/>
      <c r="FL364" s="1093"/>
      <c r="FM364" s="1109"/>
      <c r="FN364" s="767" t="s">
        <v>563</v>
      </c>
      <c r="FO364" s="789">
        <v>4.4285714285714288</v>
      </c>
      <c r="FP364" s="735" t="s">
        <v>5</v>
      </c>
      <c r="FQ364" s="794">
        <v>4.4285714285714288</v>
      </c>
      <c r="FR364" s="735" t="s">
        <v>5</v>
      </c>
    </row>
    <row r="365" spans="167:174" ht="12.75" customHeight="1">
      <c r="FK365" s="899"/>
      <c r="FL365" s="1093"/>
      <c r="FM365" s="1109"/>
      <c r="FN365" s="767" t="s">
        <v>1148</v>
      </c>
      <c r="FO365" s="735" t="s">
        <v>5</v>
      </c>
      <c r="FP365" s="789">
        <v>3.2857142857142856</v>
      </c>
      <c r="FQ365" s="793">
        <v>3.2857142857142856</v>
      </c>
      <c r="FR365" s="735" t="s">
        <v>5</v>
      </c>
    </row>
    <row r="366" spans="167:174" ht="12.75" customHeight="1">
      <c r="FK366" s="899"/>
      <c r="FL366" s="1093"/>
      <c r="FM366" s="1109"/>
      <c r="FN366" s="767" t="s">
        <v>566</v>
      </c>
      <c r="FO366" s="789">
        <v>3.1538461538461537</v>
      </c>
      <c r="FP366" s="789">
        <v>3.5</v>
      </c>
      <c r="FQ366" s="793">
        <v>3.3043478260869565</v>
      </c>
      <c r="FR366" s="735" t="s">
        <v>5</v>
      </c>
    </row>
    <row r="367" spans="167:174" ht="12.75" customHeight="1">
      <c r="FK367" s="899"/>
      <c r="FL367" s="1093"/>
      <c r="FM367" s="1109"/>
      <c r="FN367" s="767" t="s">
        <v>567</v>
      </c>
      <c r="FO367" s="735" t="s">
        <v>5</v>
      </c>
      <c r="FP367" s="789">
        <v>3.2888888888888888</v>
      </c>
      <c r="FQ367" s="793">
        <v>3.2888888888888888</v>
      </c>
      <c r="FR367" s="735" t="s">
        <v>5</v>
      </c>
    </row>
    <row r="368" spans="167:174" ht="12.75" customHeight="1">
      <c r="FK368" s="899"/>
      <c r="FL368" s="1093"/>
      <c r="FM368" s="1109"/>
      <c r="FN368" s="767" t="s">
        <v>569</v>
      </c>
      <c r="FO368" s="735" t="s">
        <v>5</v>
      </c>
      <c r="FP368" s="789">
        <v>4.333333333333333</v>
      </c>
      <c r="FQ368" s="794">
        <v>4.333333333333333</v>
      </c>
      <c r="FR368" s="735" t="s">
        <v>5</v>
      </c>
    </row>
    <row r="369" spans="167:174" ht="12.75" customHeight="1">
      <c r="FK369" s="899"/>
      <c r="FL369" s="1093"/>
      <c r="FM369" s="1109"/>
      <c r="FN369" s="767" t="s">
        <v>573</v>
      </c>
      <c r="FO369" s="788">
        <v>3.9166666666666665</v>
      </c>
      <c r="FP369" s="788">
        <v>4</v>
      </c>
      <c r="FQ369" s="902">
        <v>3.9583333333333335</v>
      </c>
      <c r="FR369" s="735" t="s">
        <v>5</v>
      </c>
    </row>
    <row r="370" spans="167:174" ht="12.75" customHeight="1">
      <c r="FK370" s="899"/>
      <c r="FL370" s="1093"/>
      <c r="FM370" s="1109"/>
      <c r="FN370" s="767" t="s">
        <v>574</v>
      </c>
      <c r="FO370" s="735" t="s">
        <v>5</v>
      </c>
      <c r="FP370" s="788">
        <v>4.8260869565217392</v>
      </c>
      <c r="FQ370" s="902">
        <v>4.8260869565217392</v>
      </c>
      <c r="FR370" s="735" t="s">
        <v>5</v>
      </c>
    </row>
    <row r="371" spans="167:174" ht="12.75" customHeight="1">
      <c r="FK371" s="899"/>
      <c r="FL371" s="1093"/>
      <c r="FM371" s="1109"/>
      <c r="FN371" s="767" t="s">
        <v>575</v>
      </c>
      <c r="FO371" s="788">
        <v>4.6500000000000004</v>
      </c>
      <c r="FP371" s="788">
        <v>3.7358490566037736</v>
      </c>
      <c r="FQ371" s="902">
        <v>3.9863013698630136</v>
      </c>
      <c r="FR371" s="735" t="s">
        <v>5</v>
      </c>
    </row>
    <row r="372" spans="167:174" ht="12.75" customHeight="1">
      <c r="FK372" s="899"/>
      <c r="FL372" s="1093"/>
      <c r="FM372" s="1109"/>
      <c r="FN372" s="767" t="s">
        <v>576</v>
      </c>
      <c r="FO372" s="788">
        <v>3.607843137254902</v>
      </c>
      <c r="FP372" s="788">
        <v>2.3125</v>
      </c>
      <c r="FQ372" s="903">
        <v>3.2985074626865671</v>
      </c>
      <c r="FR372" s="735" t="s">
        <v>5</v>
      </c>
    </row>
    <row r="373" spans="167:174" ht="12.75" customHeight="1">
      <c r="FK373" s="899"/>
      <c r="FL373" s="1093"/>
      <c r="FM373" s="1109"/>
      <c r="FN373" s="767" t="s">
        <v>577</v>
      </c>
      <c r="FO373" s="788">
        <v>4.5</v>
      </c>
      <c r="FP373" s="788">
        <v>4.291666666666667</v>
      </c>
      <c r="FQ373" s="902">
        <v>4.3529411764705879</v>
      </c>
      <c r="FR373" s="735" t="s">
        <v>5</v>
      </c>
    </row>
    <row r="374" spans="167:174" ht="12.75" customHeight="1">
      <c r="FK374" s="899"/>
      <c r="FL374" s="1093"/>
      <c r="FM374" s="1109"/>
      <c r="FN374" s="767" t="s">
        <v>578</v>
      </c>
      <c r="FO374" s="788">
        <v>4.666666666666667</v>
      </c>
      <c r="FP374" s="788">
        <v>3.38</v>
      </c>
      <c r="FQ374" s="902">
        <v>3.5178571428571428</v>
      </c>
      <c r="FR374" s="735" t="s">
        <v>5</v>
      </c>
    </row>
    <row r="375" spans="167:174" ht="12.75" customHeight="1">
      <c r="FK375" s="899"/>
      <c r="FL375" s="1093"/>
      <c r="FM375" s="1109"/>
      <c r="FN375" s="767" t="s">
        <v>579</v>
      </c>
      <c r="FO375" s="788">
        <v>4.7692307692307692</v>
      </c>
      <c r="FP375" s="735" t="s">
        <v>5</v>
      </c>
      <c r="FQ375" s="902">
        <v>4.7692307692307692</v>
      </c>
      <c r="FR375" s="735" t="s">
        <v>5</v>
      </c>
    </row>
    <row r="376" spans="167:174" ht="12.75" customHeight="1">
      <c r="FK376" s="899"/>
      <c r="FL376" s="1093"/>
      <c r="FM376" s="1109"/>
      <c r="FN376" s="767" t="s">
        <v>580</v>
      </c>
      <c r="FO376" s="735" t="s">
        <v>5</v>
      </c>
      <c r="FP376" s="788">
        <v>4.166666666666667</v>
      </c>
      <c r="FQ376" s="902">
        <v>4.166666666666667</v>
      </c>
      <c r="FR376" s="735" t="s">
        <v>5</v>
      </c>
    </row>
    <row r="377" spans="167:174" ht="12.75" customHeight="1">
      <c r="FK377" s="899"/>
      <c r="FL377" s="1093"/>
      <c r="FM377" s="1109"/>
      <c r="FN377" s="800" t="s">
        <v>581</v>
      </c>
      <c r="FO377" s="735" t="s">
        <v>5</v>
      </c>
      <c r="FP377" s="788">
        <v>5</v>
      </c>
      <c r="FQ377" s="902">
        <v>5</v>
      </c>
      <c r="FR377" s="735" t="s">
        <v>5</v>
      </c>
    </row>
    <row r="378" spans="167:174" ht="12.75" customHeight="1" thickBot="1">
      <c r="FK378" s="899"/>
      <c r="FL378" s="1093"/>
      <c r="FM378" s="1109"/>
      <c r="FN378" s="767" t="s">
        <v>583</v>
      </c>
      <c r="FO378" s="907">
        <v>4.0526315789473681</v>
      </c>
      <c r="FP378" s="907">
        <v>3.75</v>
      </c>
      <c r="FQ378" s="904">
        <v>3.8105263157894735</v>
      </c>
      <c r="FR378" s="735" t="s">
        <v>5</v>
      </c>
    </row>
    <row r="379" spans="167:174" ht="12.75" customHeight="1" thickBot="1">
      <c r="FK379" s="899"/>
      <c r="FL379" s="1093"/>
      <c r="FM379" s="1110"/>
      <c r="FN379" s="845" t="s">
        <v>376</v>
      </c>
      <c r="FO379" s="908">
        <v>3.9871244635193133</v>
      </c>
      <c r="FP379" s="908">
        <v>3.9187192118226601</v>
      </c>
      <c r="FQ379" s="923">
        <v>3.9339712918660288</v>
      </c>
      <c r="FR379" s="852" t="s">
        <v>5</v>
      </c>
    </row>
    <row r="380" spans="167:174" ht="12.75" customHeight="1">
      <c r="FK380" s="213"/>
      <c r="FL380" s="1093"/>
      <c r="FM380" s="1092" t="s">
        <v>370</v>
      </c>
      <c r="FN380" s="803" t="s">
        <v>636</v>
      </c>
      <c r="FO380" s="735" t="s">
        <v>5</v>
      </c>
      <c r="FP380" s="735" t="s">
        <v>5</v>
      </c>
      <c r="FQ380" s="735" t="s">
        <v>5</v>
      </c>
      <c r="FR380" s="886">
        <v>2.6</v>
      </c>
    </row>
    <row r="381" spans="167:174" ht="12.75" customHeight="1">
      <c r="FK381" s="213"/>
      <c r="FL381" s="1093"/>
      <c r="FM381" s="1093"/>
      <c r="FN381" s="767" t="s">
        <v>637</v>
      </c>
      <c r="FO381" s="735" t="s">
        <v>5</v>
      </c>
      <c r="FP381" s="735" t="s">
        <v>5</v>
      </c>
      <c r="FQ381" s="735" t="s">
        <v>5</v>
      </c>
      <c r="FR381" s="887">
        <v>3.33</v>
      </c>
    </row>
    <row r="382" spans="167:174" ht="12.75" customHeight="1">
      <c r="FK382" s="213"/>
      <c r="FL382" s="1093"/>
      <c r="FM382" s="1093"/>
      <c r="FN382" s="767" t="s">
        <v>638</v>
      </c>
      <c r="FO382" s="735" t="s">
        <v>5</v>
      </c>
      <c r="FP382" s="735" t="s">
        <v>5</v>
      </c>
      <c r="FQ382" s="735" t="s">
        <v>5</v>
      </c>
      <c r="FR382" s="888">
        <v>4.25</v>
      </c>
    </row>
    <row r="383" spans="167:174" ht="12.75" customHeight="1">
      <c r="FK383" s="213"/>
      <c r="FL383" s="1093"/>
      <c r="FM383" s="1093"/>
      <c r="FN383" s="767" t="s">
        <v>655</v>
      </c>
      <c r="FO383" s="735" t="s">
        <v>5</v>
      </c>
      <c r="FP383" s="735" t="s">
        <v>5</v>
      </c>
      <c r="FQ383" s="735" t="s">
        <v>5</v>
      </c>
      <c r="FR383" s="887">
        <v>3.25</v>
      </c>
    </row>
    <row r="384" spans="167:174" ht="12.75" customHeight="1">
      <c r="FK384" s="213"/>
      <c r="FL384" s="1093"/>
      <c r="FM384" s="1093"/>
      <c r="FN384" s="767" t="s">
        <v>639</v>
      </c>
      <c r="FO384" s="735" t="s">
        <v>5</v>
      </c>
      <c r="FP384" s="735" t="s">
        <v>5</v>
      </c>
      <c r="FQ384" s="735" t="s">
        <v>5</v>
      </c>
      <c r="FR384" s="887">
        <v>3.46</v>
      </c>
    </row>
    <row r="385" spans="167:174" ht="12.75" customHeight="1">
      <c r="FK385" s="213"/>
      <c r="FL385" s="1093"/>
      <c r="FM385" s="1093"/>
      <c r="FN385" s="767" t="s">
        <v>656</v>
      </c>
      <c r="FO385" s="419">
        <v>3.4</v>
      </c>
      <c r="FP385" s="419">
        <v>4.22</v>
      </c>
      <c r="FQ385" s="889">
        <v>3.79</v>
      </c>
      <c r="FR385" s="887">
        <v>2.8</v>
      </c>
    </row>
    <row r="386" spans="167:174" ht="12.75" customHeight="1">
      <c r="FK386" s="213"/>
      <c r="FL386" s="1093"/>
      <c r="FM386" s="1093"/>
      <c r="FN386" s="767" t="s">
        <v>657</v>
      </c>
      <c r="FO386" s="419">
        <v>3.89</v>
      </c>
      <c r="FP386" s="660" t="s">
        <v>5</v>
      </c>
      <c r="FQ386" s="889">
        <v>3.89</v>
      </c>
      <c r="FR386" s="888">
        <v>4</v>
      </c>
    </row>
    <row r="387" spans="167:174" ht="12.75" customHeight="1">
      <c r="FK387" s="213"/>
      <c r="FL387" s="1093"/>
      <c r="FM387" s="1093"/>
      <c r="FN387" s="767" t="s">
        <v>658</v>
      </c>
      <c r="FO387" s="419">
        <v>4</v>
      </c>
      <c r="FP387" s="660" t="s">
        <v>5</v>
      </c>
      <c r="FQ387" s="889">
        <v>4</v>
      </c>
      <c r="FR387" s="888">
        <v>3.89</v>
      </c>
    </row>
    <row r="388" spans="167:174" ht="12.75" customHeight="1">
      <c r="FK388" s="213"/>
      <c r="FL388" s="1093"/>
      <c r="FM388" s="1093"/>
      <c r="FN388" s="767" t="s">
        <v>659</v>
      </c>
      <c r="FO388" s="419">
        <v>3.54</v>
      </c>
      <c r="FP388" s="419">
        <v>3.31</v>
      </c>
      <c r="FQ388" s="891">
        <v>3.42</v>
      </c>
      <c r="FR388" s="887">
        <v>3.46</v>
      </c>
    </row>
    <row r="389" spans="167:174" ht="12.75" customHeight="1">
      <c r="FK389" s="213"/>
      <c r="FL389" s="1093"/>
      <c r="FM389" s="1093"/>
      <c r="FN389" s="767" t="s">
        <v>660</v>
      </c>
      <c r="FO389" s="419">
        <v>3.56</v>
      </c>
      <c r="FP389" s="419">
        <v>4.33</v>
      </c>
      <c r="FQ389" s="889">
        <v>3.94</v>
      </c>
      <c r="FR389" s="888">
        <v>4</v>
      </c>
    </row>
    <row r="390" spans="167:174" ht="12.75" customHeight="1">
      <c r="FK390" s="213"/>
      <c r="FL390" s="1093"/>
      <c r="FM390" s="1093"/>
      <c r="FN390" s="767" t="s">
        <v>661</v>
      </c>
      <c r="FO390" s="419">
        <v>4.67</v>
      </c>
      <c r="FP390" s="419">
        <v>4</v>
      </c>
      <c r="FQ390" s="889">
        <v>4.33</v>
      </c>
      <c r="FR390" s="888">
        <v>4.29</v>
      </c>
    </row>
    <row r="391" spans="167:174" ht="12.75" customHeight="1">
      <c r="FK391" s="213"/>
      <c r="FL391" s="1093"/>
      <c r="FM391" s="1093"/>
      <c r="FN391" s="767" t="s">
        <v>662</v>
      </c>
      <c r="FO391" s="660" t="s">
        <v>5</v>
      </c>
      <c r="FP391" s="419">
        <v>4</v>
      </c>
      <c r="FQ391" s="889">
        <v>4</v>
      </c>
      <c r="FR391" s="888">
        <v>3.8</v>
      </c>
    </row>
    <row r="392" spans="167:174" ht="12.75" customHeight="1">
      <c r="FK392" s="213"/>
      <c r="FL392" s="1093"/>
      <c r="FM392" s="1093"/>
      <c r="FN392" s="767" t="s">
        <v>663</v>
      </c>
      <c r="FO392" s="419">
        <v>4.25</v>
      </c>
      <c r="FP392" s="660" t="s">
        <v>5</v>
      </c>
      <c r="FQ392" s="889">
        <v>4.25</v>
      </c>
      <c r="FR392" s="888">
        <v>3.75</v>
      </c>
    </row>
    <row r="393" spans="167:174" ht="12.75" customHeight="1">
      <c r="FK393" s="213"/>
      <c r="FL393" s="1093"/>
      <c r="FM393" s="1093"/>
      <c r="FN393" s="767" t="s">
        <v>664</v>
      </c>
      <c r="FO393" s="735" t="s">
        <v>5</v>
      </c>
      <c r="FP393" s="660" t="s">
        <v>5</v>
      </c>
      <c r="FQ393" s="816" t="s">
        <v>5</v>
      </c>
      <c r="FR393" s="888">
        <v>4.33</v>
      </c>
    </row>
    <row r="394" spans="167:174" ht="12.75" customHeight="1">
      <c r="FK394" s="213"/>
      <c r="FL394" s="1093"/>
      <c r="FM394" s="1093"/>
      <c r="FN394" s="767" t="s">
        <v>665</v>
      </c>
      <c r="FO394" s="419">
        <v>5</v>
      </c>
      <c r="FP394" s="890" t="s">
        <v>5</v>
      </c>
      <c r="FQ394" s="889">
        <v>5</v>
      </c>
      <c r="FR394" s="888">
        <v>4.4000000000000004</v>
      </c>
    </row>
    <row r="395" spans="167:174" ht="12.75" customHeight="1">
      <c r="FK395" s="213"/>
      <c r="FL395" s="1093"/>
      <c r="FM395" s="1093"/>
      <c r="FN395" s="767" t="s">
        <v>666</v>
      </c>
      <c r="FO395" s="660" t="s">
        <v>5</v>
      </c>
      <c r="FP395" s="735">
        <v>4</v>
      </c>
      <c r="FQ395" s="889">
        <v>4</v>
      </c>
      <c r="FR395" s="888">
        <v>3.57</v>
      </c>
    </row>
    <row r="396" spans="167:174" ht="12.75" customHeight="1">
      <c r="FK396" s="213"/>
      <c r="FL396" s="1093"/>
      <c r="FM396" s="1093"/>
      <c r="FN396" s="767" t="s">
        <v>667</v>
      </c>
      <c r="FO396" s="735">
        <v>5</v>
      </c>
      <c r="FP396" s="660" t="s">
        <v>5</v>
      </c>
      <c r="FQ396" s="889">
        <v>5</v>
      </c>
      <c r="FR396" s="888">
        <v>5</v>
      </c>
    </row>
    <row r="397" spans="167:174" ht="12.75" customHeight="1">
      <c r="FK397" s="213"/>
      <c r="FL397" s="1093"/>
      <c r="FM397" s="1093"/>
      <c r="FN397" s="767" t="s">
        <v>668</v>
      </c>
      <c r="FO397" s="660" t="s">
        <v>5</v>
      </c>
      <c r="FP397" s="735">
        <v>4.67</v>
      </c>
      <c r="FQ397" s="889">
        <v>4.67</v>
      </c>
      <c r="FR397" s="888">
        <v>4.33</v>
      </c>
    </row>
    <row r="398" spans="167:174" ht="12.75" customHeight="1">
      <c r="FK398" s="213"/>
      <c r="FL398" s="1093"/>
      <c r="FM398" s="1093"/>
      <c r="FN398" s="767" t="s">
        <v>672</v>
      </c>
      <c r="FO398" s="660" t="s">
        <v>5</v>
      </c>
      <c r="FP398" s="735">
        <v>4.75</v>
      </c>
      <c r="FQ398" s="889">
        <v>4.75</v>
      </c>
      <c r="FR398" s="888">
        <v>4.75</v>
      </c>
    </row>
    <row r="399" spans="167:174" ht="12.75" customHeight="1" thickBot="1">
      <c r="FK399" s="213"/>
      <c r="FL399" s="1093"/>
      <c r="FM399" s="1093"/>
      <c r="FN399" s="767" t="s">
        <v>1158</v>
      </c>
      <c r="FO399" s="851">
        <v>4.83</v>
      </c>
      <c r="FP399" s="851">
        <v>4.67</v>
      </c>
      <c r="FQ399" s="892">
        <v>4.78</v>
      </c>
      <c r="FR399" s="893">
        <v>4.67</v>
      </c>
    </row>
    <row r="400" spans="167:174" ht="12.75" customHeight="1" thickBot="1">
      <c r="FK400" s="213"/>
      <c r="FL400" s="1093"/>
      <c r="FM400" s="1094"/>
      <c r="FN400" s="810" t="s">
        <v>376</v>
      </c>
      <c r="FO400" s="894">
        <v>4</v>
      </c>
      <c r="FP400" s="894">
        <v>4.05</v>
      </c>
      <c r="FQ400" s="895">
        <v>4.0199999999999996</v>
      </c>
      <c r="FR400" s="896">
        <v>3.69</v>
      </c>
    </row>
    <row r="401" spans="167:174" ht="12.75" customHeight="1">
      <c r="FK401" s="213"/>
      <c r="FL401" s="1093"/>
      <c r="FM401" s="1092" t="s">
        <v>359</v>
      </c>
      <c r="FN401" s="812" t="s">
        <v>693</v>
      </c>
      <c r="FO401" s="877" t="s">
        <v>5</v>
      </c>
      <c r="FP401" s="877">
        <v>4.63</v>
      </c>
      <c r="FQ401" s="897">
        <v>4.63</v>
      </c>
      <c r="FR401" s="898">
        <v>4.1100000000000003</v>
      </c>
    </row>
    <row r="402" spans="167:174" ht="12.75" customHeight="1">
      <c r="FK402" s="213"/>
      <c r="FL402" s="1093"/>
      <c r="FM402" s="1093"/>
      <c r="FN402" s="809" t="s">
        <v>694</v>
      </c>
      <c r="FO402" s="878" t="s">
        <v>5</v>
      </c>
      <c r="FP402" s="878">
        <v>5</v>
      </c>
      <c r="FQ402" s="853">
        <v>5</v>
      </c>
      <c r="FR402" s="854">
        <v>4.8600000000000003</v>
      </c>
    </row>
    <row r="403" spans="167:174" ht="12.75" customHeight="1">
      <c r="FK403" s="213"/>
      <c r="FL403" s="1093"/>
      <c r="FM403" s="1093"/>
      <c r="FN403" s="809" t="s">
        <v>695</v>
      </c>
      <c r="FO403" s="878">
        <v>5</v>
      </c>
      <c r="FP403" s="878" t="s">
        <v>5</v>
      </c>
      <c r="FQ403" s="853">
        <v>5</v>
      </c>
      <c r="FR403" s="854">
        <v>5</v>
      </c>
    </row>
    <row r="404" spans="167:174" ht="12.75" customHeight="1">
      <c r="FK404" s="213"/>
      <c r="FL404" s="1093"/>
      <c r="FM404" s="1093"/>
      <c r="FN404" s="809" t="s">
        <v>696</v>
      </c>
      <c r="FO404" s="878" t="s">
        <v>5</v>
      </c>
      <c r="FP404" s="878">
        <v>4.4400000000000004</v>
      </c>
      <c r="FQ404" s="853">
        <v>4.4400000000000004</v>
      </c>
      <c r="FR404" s="854">
        <v>4.38</v>
      </c>
    </row>
    <row r="405" spans="167:174" ht="12.75" customHeight="1">
      <c r="FK405" s="213"/>
      <c r="FL405" s="1093"/>
      <c r="FM405" s="1093"/>
      <c r="FN405" s="809" t="s">
        <v>697</v>
      </c>
      <c r="FO405" s="878" t="s">
        <v>5</v>
      </c>
      <c r="FP405" s="878">
        <v>4.92</v>
      </c>
      <c r="FQ405" s="853">
        <v>4.92</v>
      </c>
      <c r="FR405" s="854">
        <v>4.82</v>
      </c>
    </row>
    <row r="406" spans="167:174" ht="12.75" customHeight="1">
      <c r="FK406" s="213"/>
      <c r="FL406" s="1093"/>
      <c r="FM406" s="1093"/>
      <c r="FN406" s="813" t="s">
        <v>698</v>
      </c>
      <c r="FO406" s="878" t="s">
        <v>5</v>
      </c>
      <c r="FP406" s="878">
        <v>5</v>
      </c>
      <c r="FQ406" s="853">
        <v>5</v>
      </c>
      <c r="FR406" s="854">
        <v>5</v>
      </c>
    </row>
    <row r="407" spans="167:174" ht="12.75" customHeight="1">
      <c r="FK407" s="213"/>
      <c r="FL407" s="1093"/>
      <c r="FM407" s="1093"/>
      <c r="FN407" s="813" t="s">
        <v>699</v>
      </c>
      <c r="FO407" s="878">
        <v>3.88</v>
      </c>
      <c r="FP407" s="878">
        <v>4.75</v>
      </c>
      <c r="FQ407" s="853">
        <v>4.3099999999999996</v>
      </c>
      <c r="FR407" s="854">
        <v>3.75</v>
      </c>
    </row>
    <row r="408" spans="167:174" ht="12.75" customHeight="1" thickBot="1">
      <c r="FK408" s="213"/>
      <c r="FL408" s="1093"/>
      <c r="FM408" s="1093"/>
      <c r="FN408" s="813" t="s">
        <v>700</v>
      </c>
      <c r="FO408" s="859" t="s">
        <v>5</v>
      </c>
      <c r="FP408" s="859">
        <v>4.38</v>
      </c>
      <c r="FQ408" s="857">
        <v>4.38</v>
      </c>
      <c r="FR408" s="858">
        <v>4.25</v>
      </c>
    </row>
    <row r="409" spans="167:174" ht="12.75" customHeight="1" thickBot="1">
      <c r="FK409" s="213"/>
      <c r="FL409" s="1093"/>
      <c r="FM409" s="1094"/>
      <c r="FN409" s="810" t="s">
        <v>376</v>
      </c>
      <c r="FO409" s="869">
        <v>4.47</v>
      </c>
      <c r="FP409" s="869">
        <v>4.7300000000000004</v>
      </c>
      <c r="FQ409" s="870">
        <v>4.67</v>
      </c>
      <c r="FR409" s="871">
        <v>4.5199999999999996</v>
      </c>
    </row>
    <row r="410" spans="167:174" ht="12.75" customHeight="1">
      <c r="FK410" s="213"/>
      <c r="FL410" s="1093"/>
      <c r="FM410" s="1092" t="s">
        <v>449</v>
      </c>
      <c r="FN410" s="814" t="s">
        <v>690</v>
      </c>
      <c r="FO410" s="877">
        <v>4.68</v>
      </c>
      <c r="FP410" s="877"/>
      <c r="FQ410" s="872">
        <v>4.68</v>
      </c>
      <c r="FR410" s="873">
        <v>4.5</v>
      </c>
    </row>
    <row r="411" spans="167:174" ht="12.75" customHeight="1">
      <c r="FK411" s="213"/>
      <c r="FL411" s="1093"/>
      <c r="FM411" s="1093"/>
      <c r="FN411" s="815" t="s">
        <v>691</v>
      </c>
      <c r="FO411" s="878"/>
      <c r="FP411" s="878">
        <v>4.33</v>
      </c>
      <c r="FQ411" s="853">
        <v>4.33</v>
      </c>
      <c r="FR411" s="854">
        <v>4</v>
      </c>
    </row>
    <row r="412" spans="167:174" ht="12.75" customHeight="1" thickBot="1">
      <c r="FK412" s="213"/>
      <c r="FL412" s="1093"/>
      <c r="FM412" s="1093"/>
      <c r="FN412" s="815" t="s">
        <v>692</v>
      </c>
      <c r="FO412" s="859">
        <v>4.22</v>
      </c>
      <c r="FP412" s="859">
        <v>3.67</v>
      </c>
      <c r="FQ412" s="857">
        <v>3.85</v>
      </c>
      <c r="FR412" s="858">
        <v>3.5</v>
      </c>
    </row>
    <row r="413" spans="167:174" ht="12.75" customHeight="1" thickBot="1">
      <c r="FK413" s="213"/>
      <c r="FL413" s="1093"/>
      <c r="FM413" s="1094"/>
      <c r="FN413" s="810" t="s">
        <v>376</v>
      </c>
      <c r="FO413" s="869">
        <v>4.55</v>
      </c>
      <c r="FP413" s="869">
        <v>3.89</v>
      </c>
      <c r="FQ413" s="870">
        <v>4.24</v>
      </c>
      <c r="FR413" s="871">
        <v>4.03</v>
      </c>
    </row>
    <row r="414" spans="167:174" ht="12.75" customHeight="1">
      <c r="FK414" s="213"/>
      <c r="FL414" s="1093"/>
      <c r="FM414" s="1092" t="s">
        <v>371</v>
      </c>
      <c r="FN414" s="814" t="s">
        <v>735</v>
      </c>
      <c r="FO414" s="877">
        <v>4.29</v>
      </c>
      <c r="FP414" s="877">
        <v>4.43</v>
      </c>
      <c r="FQ414" s="872">
        <v>4.3600000000000003</v>
      </c>
      <c r="FR414" s="873">
        <v>4.1399999999999997</v>
      </c>
    </row>
    <row r="415" spans="167:174" ht="12.75" customHeight="1">
      <c r="FK415" s="213"/>
      <c r="FL415" s="1093"/>
      <c r="FM415" s="1093"/>
      <c r="FN415" s="815" t="s">
        <v>736</v>
      </c>
      <c r="FO415" s="878">
        <v>4.8</v>
      </c>
      <c r="FP415" s="878" t="s">
        <v>5</v>
      </c>
      <c r="FQ415" s="853">
        <v>4.8</v>
      </c>
      <c r="FR415" s="854">
        <v>4.07</v>
      </c>
    </row>
    <row r="416" spans="167:174" ht="12.75" customHeight="1">
      <c r="FK416" s="213"/>
      <c r="FL416" s="1093"/>
      <c r="FM416" s="1093"/>
      <c r="FN416" s="813" t="s">
        <v>737</v>
      </c>
      <c r="FO416" s="878">
        <v>4.5</v>
      </c>
      <c r="FP416" s="878">
        <v>4.67</v>
      </c>
      <c r="FQ416" s="853">
        <v>4.58</v>
      </c>
      <c r="FR416" s="854">
        <v>4.5</v>
      </c>
    </row>
    <row r="417" spans="167:174" ht="12.75" customHeight="1">
      <c r="FK417" s="213"/>
      <c r="FL417" s="1093"/>
      <c r="FM417" s="1093"/>
      <c r="FN417" s="815" t="s">
        <v>743</v>
      </c>
      <c r="FO417" s="878" t="s">
        <v>5</v>
      </c>
      <c r="FP417" s="878">
        <v>4</v>
      </c>
      <c r="FQ417" s="853">
        <v>4</v>
      </c>
      <c r="FR417" s="856">
        <v>3</v>
      </c>
    </row>
    <row r="418" spans="167:174" ht="12.75" customHeight="1">
      <c r="FK418" s="213"/>
      <c r="FL418" s="1093"/>
      <c r="FM418" s="1093"/>
      <c r="FN418" s="815" t="s">
        <v>738</v>
      </c>
      <c r="FO418" s="878" t="s">
        <v>5</v>
      </c>
      <c r="FP418" s="878">
        <v>4.2699999999999996</v>
      </c>
      <c r="FQ418" s="853">
        <v>4.2699999999999996</v>
      </c>
      <c r="FR418" s="854">
        <v>3.73</v>
      </c>
    </row>
    <row r="419" spans="167:174" ht="12.75" customHeight="1">
      <c r="FK419" s="213"/>
      <c r="FL419" s="1093"/>
      <c r="FM419" s="1093"/>
      <c r="FN419" s="815" t="s">
        <v>746</v>
      </c>
      <c r="FO419" s="878">
        <v>3.8</v>
      </c>
      <c r="FP419" s="878" t="s">
        <v>5</v>
      </c>
      <c r="FQ419" s="853">
        <v>3.8</v>
      </c>
      <c r="FR419" s="856">
        <v>3.47</v>
      </c>
    </row>
    <row r="420" spans="167:174" ht="12.75" customHeight="1">
      <c r="FK420" s="213"/>
      <c r="FL420" s="1093"/>
      <c r="FM420" s="1093"/>
      <c r="FN420" s="815" t="s">
        <v>739</v>
      </c>
      <c r="FO420" s="878" t="s">
        <v>5</v>
      </c>
      <c r="FP420" s="878">
        <v>3.55</v>
      </c>
      <c r="FQ420" s="853">
        <v>3.55</v>
      </c>
      <c r="FR420" s="854">
        <v>3.82</v>
      </c>
    </row>
    <row r="421" spans="167:174" ht="12.75" customHeight="1">
      <c r="FK421" s="213"/>
      <c r="FL421" s="1093"/>
      <c r="FM421" s="1093"/>
      <c r="FN421" s="815" t="s">
        <v>744</v>
      </c>
      <c r="FO421" s="878" t="s">
        <v>5</v>
      </c>
      <c r="FP421" s="878">
        <v>4.4000000000000004</v>
      </c>
      <c r="FQ421" s="853">
        <v>4.4000000000000004</v>
      </c>
      <c r="FR421" s="854">
        <v>4</v>
      </c>
    </row>
    <row r="422" spans="167:174" ht="12.75" customHeight="1" thickBot="1">
      <c r="FK422" s="213"/>
      <c r="FL422" s="1093"/>
      <c r="FM422" s="1093"/>
      <c r="FN422" s="815" t="s">
        <v>740</v>
      </c>
      <c r="FO422" s="859" t="s">
        <v>5</v>
      </c>
      <c r="FP422" s="859">
        <v>4.57</v>
      </c>
      <c r="FQ422" s="857">
        <v>4.57</v>
      </c>
      <c r="FR422" s="858">
        <v>4.43</v>
      </c>
    </row>
    <row r="423" spans="167:174" ht="12.75" customHeight="1" thickBot="1">
      <c r="FK423" s="213"/>
      <c r="FL423" s="1093"/>
      <c r="FM423" s="1094"/>
      <c r="FN423" s="810" t="s">
        <v>376</v>
      </c>
      <c r="FO423" s="869">
        <v>4.32</v>
      </c>
      <c r="FP423" s="869">
        <v>4.2300000000000004</v>
      </c>
      <c r="FQ423" s="870">
        <v>4.2699999999999996</v>
      </c>
      <c r="FR423" s="871">
        <v>3.88</v>
      </c>
    </row>
    <row r="424" spans="167:174" ht="12.75" customHeight="1">
      <c r="FK424" s="213"/>
      <c r="FL424" s="1093"/>
      <c r="FM424" s="1092" t="s">
        <v>372</v>
      </c>
      <c r="FN424" s="814" t="s">
        <v>726</v>
      </c>
      <c r="FO424" s="877">
        <v>4.8</v>
      </c>
      <c r="FP424" s="877" t="s">
        <v>5</v>
      </c>
      <c r="FQ424" s="872">
        <v>4.8</v>
      </c>
      <c r="FR424" s="873">
        <v>4.4000000000000004</v>
      </c>
    </row>
    <row r="425" spans="167:174" ht="12.75" customHeight="1">
      <c r="FK425" s="213"/>
      <c r="FL425" s="1093"/>
      <c r="FM425" s="1093"/>
      <c r="FN425" s="419" t="s">
        <v>727</v>
      </c>
      <c r="FO425" s="878" t="s">
        <v>5</v>
      </c>
      <c r="FP425" s="878" t="s">
        <v>5</v>
      </c>
      <c r="FQ425" s="816" t="s">
        <v>5</v>
      </c>
      <c r="FR425" s="854">
        <v>3.57</v>
      </c>
    </row>
    <row r="426" spans="167:174" ht="12.75" customHeight="1">
      <c r="FK426" s="213"/>
      <c r="FL426" s="1093"/>
      <c r="FM426" s="1093"/>
      <c r="FN426" s="419" t="s">
        <v>728</v>
      </c>
      <c r="FO426" s="878" t="s">
        <v>5</v>
      </c>
      <c r="FP426" s="878">
        <v>4.29</v>
      </c>
      <c r="FQ426" s="853">
        <v>4.29</v>
      </c>
      <c r="FR426" s="854">
        <v>4.13</v>
      </c>
    </row>
    <row r="427" spans="167:174">
      <c r="FK427" s="213"/>
      <c r="FL427" s="1093"/>
      <c r="FM427" s="1093"/>
      <c r="FN427" s="419" t="s">
        <v>729</v>
      </c>
      <c r="FO427" s="878">
        <v>3.93</v>
      </c>
      <c r="FP427" s="878" t="s">
        <v>5</v>
      </c>
      <c r="FQ427" s="853">
        <v>3.93</v>
      </c>
      <c r="FR427" s="856">
        <v>3</v>
      </c>
    </row>
    <row r="428" spans="167:174">
      <c r="FK428" s="213"/>
      <c r="FL428" s="1093"/>
      <c r="FM428" s="1093"/>
      <c r="FN428" s="419" t="s">
        <v>730</v>
      </c>
      <c r="FO428" s="878" t="s">
        <v>5</v>
      </c>
      <c r="FP428" s="878">
        <v>4.67</v>
      </c>
      <c r="FQ428" s="853">
        <v>4.67</v>
      </c>
      <c r="FR428" s="854">
        <v>4.5599999999999996</v>
      </c>
    </row>
    <row r="429" spans="167:174" ht="13.5" thickBot="1">
      <c r="FK429" s="213"/>
      <c r="FL429" s="1093"/>
      <c r="FM429" s="1093"/>
      <c r="FN429" s="419" t="s">
        <v>731</v>
      </c>
      <c r="FO429" s="859" t="s">
        <v>5</v>
      </c>
      <c r="FP429" s="859">
        <v>2.83</v>
      </c>
      <c r="FQ429" s="884">
        <v>2.83</v>
      </c>
      <c r="FR429" s="858">
        <v>3.75</v>
      </c>
    </row>
    <row r="430" spans="167:174" ht="13.5" thickBot="1">
      <c r="FK430" s="213"/>
      <c r="FL430" s="1094"/>
      <c r="FM430" s="1094"/>
      <c r="FN430" s="810" t="s">
        <v>376</v>
      </c>
      <c r="FO430" s="869">
        <v>4.29</v>
      </c>
      <c r="FP430" s="869">
        <v>4.05</v>
      </c>
      <c r="FQ430" s="870">
        <v>4.17</v>
      </c>
      <c r="FR430" s="871">
        <v>3.94</v>
      </c>
    </row>
    <row r="431" spans="167:174">
      <c r="FK431" s="821" t="s">
        <v>362</v>
      </c>
      <c r="FL431" s="1111" t="s">
        <v>448</v>
      </c>
      <c r="FM431" s="1092" t="s">
        <v>369</v>
      </c>
      <c r="FN431" s="811" t="s">
        <v>547</v>
      </c>
      <c r="FO431" s="877">
        <v>2.67</v>
      </c>
      <c r="FP431" s="877">
        <v>3.93</v>
      </c>
      <c r="FQ431" s="864">
        <v>2.98</v>
      </c>
      <c r="FR431" s="865">
        <v>3.41</v>
      </c>
    </row>
    <row r="432" spans="167:174">
      <c r="FK432" s="213"/>
      <c r="FL432" s="1112"/>
      <c r="FM432" s="1093"/>
      <c r="FN432" s="419" t="s">
        <v>548</v>
      </c>
      <c r="FO432" s="878">
        <v>2.83</v>
      </c>
      <c r="FP432" s="878">
        <v>4.68</v>
      </c>
      <c r="FQ432" s="853">
        <v>3.67</v>
      </c>
      <c r="FR432" s="854">
        <v>3.5</v>
      </c>
    </row>
    <row r="433" spans="167:174">
      <c r="FK433" s="213"/>
      <c r="FL433" s="1112"/>
      <c r="FM433" s="1093"/>
      <c r="FN433" s="419" t="s">
        <v>549</v>
      </c>
      <c r="FO433" s="878">
        <v>4.82</v>
      </c>
      <c r="FP433" s="878">
        <v>3.99</v>
      </c>
      <c r="FQ433" s="853">
        <v>4.0999999999999996</v>
      </c>
      <c r="FR433" s="854">
        <v>4.47</v>
      </c>
    </row>
    <row r="434" spans="167:174">
      <c r="FK434" s="213"/>
      <c r="FL434" s="1112"/>
      <c r="FM434" s="1093"/>
      <c r="FN434" s="419" t="s">
        <v>550</v>
      </c>
      <c r="FO434" s="878">
        <v>4.07</v>
      </c>
      <c r="FP434" s="878" t="s">
        <v>5</v>
      </c>
      <c r="FQ434" s="853">
        <v>4.07</v>
      </c>
      <c r="FR434" s="854">
        <v>3.72</v>
      </c>
    </row>
    <row r="435" spans="167:174">
      <c r="FK435" s="213"/>
      <c r="FL435" s="1112"/>
      <c r="FM435" s="1093"/>
      <c r="FN435" s="419" t="s">
        <v>551</v>
      </c>
      <c r="FO435" s="878">
        <v>3.64</v>
      </c>
      <c r="FP435" s="878">
        <v>4.8600000000000003</v>
      </c>
      <c r="FQ435" s="853">
        <v>3.71</v>
      </c>
      <c r="FR435" s="854">
        <v>3.53</v>
      </c>
    </row>
    <row r="436" spans="167:174">
      <c r="FK436" s="213"/>
      <c r="FL436" s="1112"/>
      <c r="FM436" s="1093"/>
      <c r="FN436" s="419" t="s">
        <v>552</v>
      </c>
      <c r="FO436" s="878">
        <v>3.39</v>
      </c>
      <c r="FP436" s="878">
        <v>4.28</v>
      </c>
      <c r="FQ436" s="853">
        <v>3.7</v>
      </c>
      <c r="FR436" s="854">
        <v>3.71</v>
      </c>
    </row>
    <row r="437" spans="167:174">
      <c r="FK437" s="213"/>
      <c r="FL437" s="1112"/>
      <c r="FM437" s="1093"/>
      <c r="FN437" s="419" t="s">
        <v>553</v>
      </c>
      <c r="FO437" s="878">
        <v>4.55</v>
      </c>
      <c r="FP437" s="878">
        <v>4.5</v>
      </c>
      <c r="FQ437" s="853">
        <v>4.53</v>
      </c>
      <c r="FR437" s="854">
        <v>4.05</v>
      </c>
    </row>
    <row r="438" spans="167:174">
      <c r="FK438" s="213"/>
      <c r="FL438" s="1112"/>
      <c r="FM438" s="1093"/>
      <c r="FN438" s="419" t="s">
        <v>554</v>
      </c>
      <c r="FO438" s="878">
        <v>4.33</v>
      </c>
      <c r="FP438" s="878">
        <v>3.75</v>
      </c>
      <c r="FQ438" s="853">
        <v>4.0999999999999996</v>
      </c>
      <c r="FR438" s="854">
        <v>4.3099999999999996</v>
      </c>
    </row>
    <row r="439" spans="167:174">
      <c r="FK439" s="213"/>
      <c r="FL439" s="1112"/>
      <c r="FM439" s="1093"/>
      <c r="FN439" s="419" t="s">
        <v>1146</v>
      </c>
      <c r="FO439" s="878">
        <v>3.8</v>
      </c>
      <c r="FP439" s="878">
        <v>4.17</v>
      </c>
      <c r="FQ439" s="853">
        <v>4.09</v>
      </c>
      <c r="FR439" s="854">
        <v>3.58</v>
      </c>
    </row>
    <row r="440" spans="167:174">
      <c r="FK440" s="213"/>
      <c r="FL440" s="1112"/>
      <c r="FM440" s="1093"/>
      <c r="FN440" s="419" t="s">
        <v>555</v>
      </c>
      <c r="FO440" s="878">
        <v>3.81</v>
      </c>
      <c r="FP440" s="878">
        <v>5</v>
      </c>
      <c r="FQ440" s="853">
        <v>4</v>
      </c>
      <c r="FR440" s="856">
        <v>3.18</v>
      </c>
    </row>
    <row r="441" spans="167:174">
      <c r="FK441" s="213"/>
      <c r="FL441" s="1112"/>
      <c r="FM441" s="1093"/>
      <c r="FN441" s="419" t="s">
        <v>556</v>
      </c>
      <c r="FO441" s="878">
        <v>4.67</v>
      </c>
      <c r="FP441" s="878">
        <v>4.6399999999999997</v>
      </c>
      <c r="FQ441" s="853">
        <v>4.6500000000000004</v>
      </c>
      <c r="FR441" s="854">
        <v>4.24</v>
      </c>
    </row>
    <row r="442" spans="167:174">
      <c r="FK442" s="213"/>
      <c r="FL442" s="1112"/>
      <c r="FM442" s="1093"/>
      <c r="FN442" s="419" t="s">
        <v>557</v>
      </c>
      <c r="FO442" s="878" t="s">
        <v>5</v>
      </c>
      <c r="FP442" s="878">
        <v>4.62</v>
      </c>
      <c r="FQ442" s="853">
        <v>4.62</v>
      </c>
      <c r="FR442" s="854">
        <v>4.6399999999999997</v>
      </c>
    </row>
    <row r="443" spans="167:174">
      <c r="FK443" s="213"/>
      <c r="FL443" s="1112"/>
      <c r="FM443" s="1093"/>
      <c r="FN443" s="419" t="s">
        <v>558</v>
      </c>
      <c r="FO443" s="878">
        <v>3.02</v>
      </c>
      <c r="FP443" s="878">
        <v>3.35</v>
      </c>
      <c r="FQ443" s="855">
        <v>3.13</v>
      </c>
      <c r="FR443" s="856">
        <v>2.4700000000000002</v>
      </c>
    </row>
    <row r="444" spans="167:174">
      <c r="FK444" s="213"/>
      <c r="FL444" s="1112"/>
      <c r="FM444" s="1093"/>
      <c r="FN444" s="419" t="s">
        <v>559</v>
      </c>
      <c r="FO444" s="878" t="s">
        <v>5</v>
      </c>
      <c r="FP444" s="878">
        <v>4.1399999999999997</v>
      </c>
      <c r="FQ444" s="853">
        <v>4.1399999999999997</v>
      </c>
      <c r="FR444" s="854">
        <v>4.05</v>
      </c>
    </row>
    <row r="445" spans="167:174">
      <c r="FK445" s="213"/>
      <c r="FL445" s="1112"/>
      <c r="FM445" s="1093"/>
      <c r="FN445" s="419" t="s">
        <v>560</v>
      </c>
      <c r="FO445" s="878" t="s">
        <v>5</v>
      </c>
      <c r="FP445" s="878">
        <v>4.33</v>
      </c>
      <c r="FQ445" s="853">
        <v>4.33</v>
      </c>
      <c r="FR445" s="856">
        <v>3.43</v>
      </c>
    </row>
    <row r="446" spans="167:174">
      <c r="FK446" s="213"/>
      <c r="FL446" s="1112"/>
      <c r="FM446" s="1093"/>
      <c r="FN446" s="419" t="s">
        <v>561</v>
      </c>
      <c r="FO446" s="878" t="s">
        <v>5</v>
      </c>
      <c r="FP446" s="878">
        <v>3.35</v>
      </c>
      <c r="FQ446" s="855">
        <v>3.35</v>
      </c>
      <c r="FR446" s="856">
        <v>2.94</v>
      </c>
    </row>
    <row r="447" spans="167:174">
      <c r="FK447" s="213"/>
      <c r="FL447" s="1112"/>
      <c r="FM447" s="1093"/>
      <c r="FN447" s="419" t="s">
        <v>562</v>
      </c>
      <c r="FO447" s="878" t="s">
        <v>5</v>
      </c>
      <c r="FP447" s="878">
        <v>4.6399999999999997</v>
      </c>
      <c r="FQ447" s="853">
        <v>4.6399999999999997</v>
      </c>
      <c r="FR447" s="854">
        <v>4.37</v>
      </c>
    </row>
    <row r="448" spans="167:174">
      <c r="FK448" s="213"/>
      <c r="FL448" s="1112"/>
      <c r="FM448" s="1093"/>
      <c r="FN448" s="419" t="s">
        <v>563</v>
      </c>
      <c r="FO448" s="878" t="s">
        <v>5</v>
      </c>
      <c r="FP448" s="878">
        <v>3.94</v>
      </c>
      <c r="FQ448" s="853">
        <v>3.94</v>
      </c>
      <c r="FR448" s="856">
        <v>3.29</v>
      </c>
    </row>
    <row r="449" spans="167:174">
      <c r="FK449" s="213"/>
      <c r="FL449" s="1112"/>
      <c r="FM449" s="1093"/>
      <c r="FN449" s="419" t="s">
        <v>564</v>
      </c>
      <c r="FO449" s="878" t="s">
        <v>5</v>
      </c>
      <c r="FP449" s="878">
        <v>3.29</v>
      </c>
      <c r="FQ449" s="855">
        <v>3.29</v>
      </c>
      <c r="FR449" s="856">
        <v>2.5</v>
      </c>
    </row>
    <row r="450" spans="167:174">
      <c r="FK450" s="213"/>
      <c r="FL450" s="1112"/>
      <c r="FM450" s="1093"/>
      <c r="FN450" s="419" t="s">
        <v>565</v>
      </c>
      <c r="FO450" s="878" t="s">
        <v>5</v>
      </c>
      <c r="FP450" s="878">
        <v>3.33</v>
      </c>
      <c r="FQ450" s="855">
        <v>3.33</v>
      </c>
      <c r="FR450" s="854">
        <v>3.83</v>
      </c>
    </row>
    <row r="451" spans="167:174">
      <c r="FK451" s="213"/>
      <c r="FL451" s="1112"/>
      <c r="FM451" s="1093"/>
      <c r="FN451" s="419" t="s">
        <v>1147</v>
      </c>
      <c r="FO451" s="878" t="s">
        <v>5</v>
      </c>
      <c r="FP451" s="878" t="s">
        <v>5</v>
      </c>
      <c r="FQ451" s="816" t="s">
        <v>5</v>
      </c>
      <c r="FR451" s="854">
        <v>4</v>
      </c>
    </row>
    <row r="452" spans="167:174">
      <c r="FK452" s="213"/>
      <c r="FL452" s="1112"/>
      <c r="FM452" s="1093"/>
      <c r="FN452" s="419" t="s">
        <v>1148</v>
      </c>
      <c r="FO452" s="878" t="s">
        <v>5</v>
      </c>
      <c r="FP452" s="878" t="s">
        <v>5</v>
      </c>
      <c r="FQ452" s="816" t="s">
        <v>5</v>
      </c>
      <c r="FR452" s="854">
        <v>4</v>
      </c>
    </row>
    <row r="453" spans="167:174">
      <c r="FK453" s="213"/>
      <c r="FL453" s="1112"/>
      <c r="FM453" s="1093"/>
      <c r="FN453" s="419" t="s">
        <v>566</v>
      </c>
      <c r="FO453" s="878" t="s">
        <v>5</v>
      </c>
      <c r="FP453" s="878">
        <v>4.1399999999999997</v>
      </c>
      <c r="FQ453" s="853">
        <v>4.1399999999999997</v>
      </c>
      <c r="FR453" s="854">
        <v>3.57</v>
      </c>
    </row>
    <row r="454" spans="167:174">
      <c r="FK454" s="213"/>
      <c r="FL454" s="1112"/>
      <c r="FM454" s="1093"/>
      <c r="FN454" s="419" t="s">
        <v>567</v>
      </c>
      <c r="FO454" s="878" t="s">
        <v>5</v>
      </c>
      <c r="FP454" s="878">
        <v>3</v>
      </c>
      <c r="FQ454" s="855">
        <v>3</v>
      </c>
      <c r="FR454" s="856">
        <v>3</v>
      </c>
    </row>
    <row r="455" spans="167:174">
      <c r="FK455" s="213"/>
      <c r="FL455" s="1112"/>
      <c r="FM455" s="1093"/>
      <c r="FN455" s="419" t="s">
        <v>568</v>
      </c>
      <c r="FO455" s="878">
        <v>3.83</v>
      </c>
      <c r="FP455" s="878" t="s">
        <v>5</v>
      </c>
      <c r="FQ455" s="853">
        <v>3.83</v>
      </c>
      <c r="FR455" s="854">
        <v>3.55</v>
      </c>
    </row>
    <row r="456" spans="167:174">
      <c r="FK456" s="213"/>
      <c r="FL456" s="1112"/>
      <c r="FM456" s="1093"/>
      <c r="FN456" s="419" t="s">
        <v>569</v>
      </c>
      <c r="FO456" s="878" t="s">
        <v>5</v>
      </c>
      <c r="FP456" s="878">
        <v>4.0599999999999996</v>
      </c>
      <c r="FQ456" s="853">
        <v>4.0599999999999996</v>
      </c>
      <c r="FR456" s="854">
        <v>4.08</v>
      </c>
    </row>
    <row r="457" spans="167:174">
      <c r="FK457" s="213"/>
      <c r="FL457" s="1112"/>
      <c r="FM457" s="1093"/>
      <c r="FN457" s="419" t="s">
        <v>570</v>
      </c>
      <c r="FO457" s="878" t="s">
        <v>5</v>
      </c>
      <c r="FP457" s="878">
        <v>3.97</v>
      </c>
      <c r="FQ457" s="853">
        <v>3.97</v>
      </c>
      <c r="FR457" s="856">
        <v>3.26</v>
      </c>
    </row>
    <row r="458" spans="167:174">
      <c r="FK458" s="213"/>
      <c r="FL458" s="1112"/>
      <c r="FM458" s="1093"/>
      <c r="FN458" s="419" t="s">
        <v>571</v>
      </c>
      <c r="FO458" s="878" t="s">
        <v>5</v>
      </c>
      <c r="FP458" s="878">
        <v>4.2699999999999996</v>
      </c>
      <c r="FQ458" s="853">
        <v>4.2699999999999996</v>
      </c>
      <c r="FR458" s="854">
        <v>3.88</v>
      </c>
    </row>
    <row r="459" spans="167:174">
      <c r="FK459" s="213"/>
      <c r="FL459" s="1112"/>
      <c r="FM459" s="1093"/>
      <c r="FN459" s="419" t="s">
        <v>572</v>
      </c>
      <c r="FO459" s="878">
        <v>2.69</v>
      </c>
      <c r="FP459" s="878">
        <v>2.9</v>
      </c>
      <c r="FQ459" s="855">
        <v>2.82</v>
      </c>
      <c r="FR459" s="856">
        <v>2.66</v>
      </c>
    </row>
    <row r="460" spans="167:174">
      <c r="FK460" s="213"/>
      <c r="FL460" s="1112"/>
      <c r="FM460" s="1093"/>
      <c r="FN460" s="419" t="s">
        <v>573</v>
      </c>
      <c r="FO460" s="878">
        <v>3.58</v>
      </c>
      <c r="FP460" s="878">
        <v>2.58</v>
      </c>
      <c r="FQ460" s="855">
        <v>3.13</v>
      </c>
      <c r="FR460" s="856">
        <v>2.85</v>
      </c>
    </row>
    <row r="461" spans="167:174">
      <c r="FK461" s="213"/>
      <c r="FL461" s="1112"/>
      <c r="FM461" s="1093"/>
      <c r="FN461" s="419" t="s">
        <v>574</v>
      </c>
      <c r="FO461" s="878" t="s">
        <v>5</v>
      </c>
      <c r="FP461" s="878">
        <v>4.71</v>
      </c>
      <c r="FQ461" s="853">
        <v>4.71</v>
      </c>
      <c r="FR461" s="854">
        <v>4.5</v>
      </c>
    </row>
    <row r="462" spans="167:174">
      <c r="FK462" s="213"/>
      <c r="FL462" s="1112"/>
      <c r="FM462" s="1093"/>
      <c r="FN462" s="419" t="s">
        <v>575</v>
      </c>
      <c r="FO462" s="878">
        <v>4.8</v>
      </c>
      <c r="FP462" s="878">
        <v>3.81</v>
      </c>
      <c r="FQ462" s="853">
        <v>4.13</v>
      </c>
      <c r="FR462" s="854">
        <v>3.86</v>
      </c>
    </row>
    <row r="463" spans="167:174">
      <c r="FK463" s="213"/>
      <c r="FL463" s="1112"/>
      <c r="FM463" s="1093"/>
      <c r="FN463" s="419" t="s">
        <v>576</v>
      </c>
      <c r="FO463" s="878">
        <v>4.2300000000000004</v>
      </c>
      <c r="FP463" s="878">
        <v>2.9</v>
      </c>
      <c r="FQ463" s="853">
        <v>3.6</v>
      </c>
      <c r="FR463" s="856">
        <v>2.8</v>
      </c>
    </row>
    <row r="464" spans="167:174">
      <c r="FK464" s="213"/>
      <c r="FL464" s="1112"/>
      <c r="FM464" s="1093"/>
      <c r="FN464" s="419" t="s">
        <v>577</v>
      </c>
      <c r="FO464" s="878">
        <v>4.13</v>
      </c>
      <c r="FP464" s="878">
        <v>4.4000000000000004</v>
      </c>
      <c r="FQ464" s="853">
        <v>4.2300000000000004</v>
      </c>
      <c r="FR464" s="854">
        <v>3.69</v>
      </c>
    </row>
    <row r="465" spans="167:174">
      <c r="FK465" s="213"/>
      <c r="FL465" s="1112"/>
      <c r="FM465" s="1093"/>
      <c r="FN465" s="419" t="s">
        <v>578</v>
      </c>
      <c r="FO465" s="878" t="s">
        <v>5</v>
      </c>
      <c r="FP465" s="878">
        <v>3.26</v>
      </c>
      <c r="FQ465" s="855">
        <v>3.26</v>
      </c>
      <c r="FR465" s="856">
        <v>2.69</v>
      </c>
    </row>
    <row r="466" spans="167:174">
      <c r="FK466" s="213"/>
      <c r="FL466" s="1112"/>
      <c r="FM466" s="1093"/>
      <c r="FN466" s="419" t="s">
        <v>579</v>
      </c>
      <c r="FO466" s="878">
        <v>4.58</v>
      </c>
      <c r="FP466" s="878">
        <v>3.67</v>
      </c>
      <c r="FQ466" s="853">
        <v>4.13</v>
      </c>
      <c r="FR466" s="854">
        <v>3.96</v>
      </c>
    </row>
    <row r="467" spans="167:174">
      <c r="FK467" s="213"/>
      <c r="FL467" s="1112"/>
      <c r="FM467" s="1093"/>
      <c r="FN467" s="419" t="s">
        <v>580</v>
      </c>
      <c r="FO467" s="878">
        <v>4.46</v>
      </c>
      <c r="FP467" s="878">
        <v>3.16</v>
      </c>
      <c r="FQ467" s="855">
        <v>3.48</v>
      </c>
      <c r="FR467" s="856">
        <v>3.16</v>
      </c>
    </row>
    <row r="468" spans="167:174">
      <c r="FK468" s="213"/>
      <c r="FL468" s="1112"/>
      <c r="FM468" s="1093"/>
      <c r="FN468" s="419" t="s">
        <v>581</v>
      </c>
      <c r="FO468" s="878" t="s">
        <v>5</v>
      </c>
      <c r="FP468" s="878">
        <v>5</v>
      </c>
      <c r="FQ468" s="853">
        <v>5</v>
      </c>
      <c r="FR468" s="854">
        <v>4.38</v>
      </c>
    </row>
    <row r="469" spans="167:174">
      <c r="FK469" s="213"/>
      <c r="FL469" s="1112"/>
      <c r="FM469" s="1093"/>
      <c r="FN469" s="419" t="s">
        <v>582</v>
      </c>
      <c r="FO469" s="878" t="s">
        <v>5</v>
      </c>
      <c r="FP469" s="878">
        <v>3.33</v>
      </c>
      <c r="FQ469" s="855">
        <v>3.33</v>
      </c>
      <c r="FR469" s="856">
        <v>2.87</v>
      </c>
    </row>
    <row r="470" spans="167:174">
      <c r="FK470" s="213"/>
      <c r="FL470" s="1112"/>
      <c r="FM470" s="1093"/>
      <c r="FN470" s="419" t="s">
        <v>1232</v>
      </c>
      <c r="FO470" s="878" t="s">
        <v>5</v>
      </c>
      <c r="FP470" s="878">
        <v>2.7</v>
      </c>
      <c r="FQ470" s="855">
        <v>2.7</v>
      </c>
      <c r="FR470" s="856">
        <v>2.14</v>
      </c>
    </row>
    <row r="471" spans="167:174">
      <c r="FK471" s="213"/>
      <c r="FL471" s="1112"/>
      <c r="FM471" s="1093"/>
      <c r="FN471" s="419" t="s">
        <v>583</v>
      </c>
      <c r="FO471" s="878">
        <v>4.22</v>
      </c>
      <c r="FP471" s="878">
        <v>4</v>
      </c>
      <c r="FQ471" s="853">
        <v>4.05</v>
      </c>
      <c r="FR471" s="854">
        <v>3.89</v>
      </c>
    </row>
    <row r="472" spans="167:174">
      <c r="FK472" s="213"/>
      <c r="FL472" s="1112"/>
      <c r="FM472" s="1093"/>
      <c r="FN472" s="419" t="s">
        <v>584</v>
      </c>
      <c r="FO472" s="878" t="s">
        <v>5</v>
      </c>
      <c r="FP472" s="878">
        <v>5</v>
      </c>
      <c r="FQ472" s="853">
        <v>5</v>
      </c>
      <c r="FR472" s="854">
        <v>4.83</v>
      </c>
    </row>
    <row r="473" spans="167:174">
      <c r="FK473" s="213"/>
      <c r="FL473" s="1112"/>
      <c r="FM473" s="1093"/>
      <c r="FN473" s="419" t="s">
        <v>585</v>
      </c>
      <c r="FO473" s="878" t="s">
        <v>5</v>
      </c>
      <c r="FP473" s="878">
        <v>4.83</v>
      </c>
      <c r="FQ473" s="853">
        <v>4.83</v>
      </c>
      <c r="FR473" s="854">
        <v>4.83</v>
      </c>
    </row>
    <row r="474" spans="167:174">
      <c r="FK474" s="213"/>
      <c r="FL474" s="1112"/>
      <c r="FM474" s="1093"/>
      <c r="FN474" s="419" t="s">
        <v>586</v>
      </c>
      <c r="FO474" s="878" t="s">
        <v>5</v>
      </c>
      <c r="FP474" s="878">
        <v>5</v>
      </c>
      <c r="FQ474" s="853">
        <v>5</v>
      </c>
      <c r="FR474" s="854">
        <v>5</v>
      </c>
    </row>
    <row r="475" spans="167:174">
      <c r="FK475" s="213"/>
      <c r="FL475" s="1112"/>
      <c r="FM475" s="1093"/>
      <c r="FN475" s="419" t="s">
        <v>1149</v>
      </c>
      <c r="FO475" s="878" t="s">
        <v>5</v>
      </c>
      <c r="FP475" s="878" t="s">
        <v>5</v>
      </c>
      <c r="FQ475" s="816" t="s">
        <v>5</v>
      </c>
      <c r="FR475" s="854">
        <v>4</v>
      </c>
    </row>
    <row r="476" spans="167:174">
      <c r="FK476" s="213"/>
      <c r="FL476" s="1112"/>
      <c r="FM476" s="1093"/>
      <c r="FN476" s="419" t="s">
        <v>587</v>
      </c>
      <c r="FO476" s="878">
        <v>4.67</v>
      </c>
      <c r="FP476" s="878" t="s">
        <v>5</v>
      </c>
      <c r="FQ476" s="853">
        <v>4.67</v>
      </c>
      <c r="FR476" s="854">
        <v>4.33</v>
      </c>
    </row>
    <row r="477" spans="167:174">
      <c r="FK477" s="213"/>
      <c r="FL477" s="1112"/>
      <c r="FM477" s="1093"/>
      <c r="FN477" s="419" t="s">
        <v>588</v>
      </c>
      <c r="FO477" s="878">
        <v>4</v>
      </c>
      <c r="FP477" s="878">
        <v>2.33</v>
      </c>
      <c r="FQ477" s="855">
        <v>3.17</v>
      </c>
      <c r="FR477" s="854">
        <v>4</v>
      </c>
    </row>
    <row r="478" spans="167:174">
      <c r="FK478" s="213"/>
      <c r="FL478" s="1112"/>
      <c r="FM478" s="1093"/>
      <c r="FN478" s="419" t="s">
        <v>589</v>
      </c>
      <c r="FO478" s="878">
        <v>4.5</v>
      </c>
      <c r="FP478" s="878" t="s">
        <v>5</v>
      </c>
      <c r="FQ478" s="853">
        <v>4.5</v>
      </c>
      <c r="FR478" s="854">
        <v>3.5</v>
      </c>
    </row>
    <row r="479" spans="167:174">
      <c r="FK479" s="213"/>
      <c r="FL479" s="1112"/>
      <c r="FM479" s="1093"/>
      <c r="FN479" s="419" t="s">
        <v>611</v>
      </c>
      <c r="FO479" s="878" t="s">
        <v>5</v>
      </c>
      <c r="FP479" s="878" t="s">
        <v>5</v>
      </c>
      <c r="FQ479" s="816" t="s">
        <v>5</v>
      </c>
      <c r="FR479" s="854">
        <v>5</v>
      </c>
    </row>
    <row r="480" spans="167:174">
      <c r="FK480" s="213"/>
      <c r="FL480" s="1112"/>
      <c r="FM480" s="1093"/>
      <c r="FN480" s="419" t="s">
        <v>1150</v>
      </c>
      <c r="FO480" s="878" t="s">
        <v>5</v>
      </c>
      <c r="FP480" s="878" t="s">
        <v>5</v>
      </c>
      <c r="FQ480" s="816" t="s">
        <v>5</v>
      </c>
      <c r="FR480" s="854">
        <v>4.5</v>
      </c>
    </row>
    <row r="481" spans="167:174">
      <c r="FK481" s="213"/>
      <c r="FL481" s="1112"/>
      <c r="FM481" s="1093"/>
      <c r="FN481" s="419" t="s">
        <v>590</v>
      </c>
      <c r="FO481" s="878" t="s">
        <v>5</v>
      </c>
      <c r="FP481" s="878">
        <v>5</v>
      </c>
      <c r="FQ481" s="853">
        <v>5</v>
      </c>
      <c r="FR481" s="854">
        <v>4.83</v>
      </c>
    </row>
    <row r="482" spans="167:174">
      <c r="FK482" s="213"/>
      <c r="FL482" s="1112"/>
      <c r="FM482" s="1093"/>
      <c r="FN482" s="419" t="s">
        <v>591</v>
      </c>
      <c r="FO482" s="878" t="s">
        <v>5</v>
      </c>
      <c r="FP482" s="878">
        <v>4.71</v>
      </c>
      <c r="FQ482" s="853">
        <v>4.71</v>
      </c>
      <c r="FR482" s="854">
        <v>4.57</v>
      </c>
    </row>
    <row r="483" spans="167:174">
      <c r="FK483" s="213"/>
      <c r="FL483" s="1112"/>
      <c r="FM483" s="1093"/>
      <c r="FN483" s="419" t="s">
        <v>592</v>
      </c>
      <c r="FO483" s="878" t="s">
        <v>5</v>
      </c>
      <c r="FP483" s="878">
        <v>4.5</v>
      </c>
      <c r="FQ483" s="853">
        <v>4.5</v>
      </c>
      <c r="FR483" s="854">
        <v>4.5</v>
      </c>
    </row>
    <row r="484" spans="167:174" ht="13.5" thickBot="1">
      <c r="FK484" s="213"/>
      <c r="FL484" s="1112"/>
      <c r="FM484" s="1093"/>
      <c r="FN484" s="419" t="s">
        <v>834</v>
      </c>
      <c r="FO484" s="859" t="s">
        <v>5</v>
      </c>
      <c r="FP484" s="859">
        <v>5</v>
      </c>
      <c r="FQ484" s="857">
        <v>5</v>
      </c>
      <c r="FR484" s="858">
        <v>5</v>
      </c>
    </row>
    <row r="485" spans="167:174" ht="13.5" thickBot="1">
      <c r="FK485" s="213"/>
      <c r="FL485" s="1112"/>
      <c r="FM485" s="1093"/>
      <c r="FN485" s="810" t="s">
        <v>376</v>
      </c>
      <c r="FO485" s="869">
        <v>3.64</v>
      </c>
      <c r="FP485" s="869">
        <v>3.84</v>
      </c>
      <c r="FQ485" s="870">
        <v>3.77</v>
      </c>
      <c r="FR485" s="871">
        <v>3.6</v>
      </c>
    </row>
    <row r="486" spans="167:174">
      <c r="FK486" s="213"/>
      <c r="FL486" s="1112"/>
      <c r="FM486" s="1092" t="s">
        <v>370</v>
      </c>
      <c r="FN486" s="811" t="s">
        <v>631</v>
      </c>
      <c r="FO486" s="885" t="s">
        <v>5</v>
      </c>
      <c r="FP486" s="885">
        <v>3.64</v>
      </c>
      <c r="FQ486" s="866">
        <v>3.64</v>
      </c>
      <c r="FR486" s="875">
        <v>3.42</v>
      </c>
    </row>
    <row r="487" spans="167:174">
      <c r="FK487" s="213"/>
      <c r="FL487" s="1112"/>
      <c r="FM487" s="1093"/>
      <c r="FN487" s="419" t="s">
        <v>632</v>
      </c>
      <c r="FO487" s="878">
        <v>4.09</v>
      </c>
      <c r="FP487" s="878"/>
      <c r="FQ487" s="853">
        <v>4.09</v>
      </c>
      <c r="FR487" s="854">
        <v>4</v>
      </c>
    </row>
    <row r="488" spans="167:174">
      <c r="FK488" s="213"/>
      <c r="FL488" s="1112"/>
      <c r="FM488" s="1093"/>
      <c r="FN488" s="419" t="s">
        <v>633</v>
      </c>
      <c r="FO488" s="878" t="s">
        <v>5</v>
      </c>
      <c r="FP488" s="878">
        <v>3.82</v>
      </c>
      <c r="FQ488" s="853">
        <v>3.82</v>
      </c>
      <c r="FR488" s="854">
        <v>3.92</v>
      </c>
    </row>
    <row r="489" spans="167:174">
      <c r="FK489" s="213"/>
      <c r="FL489" s="1112"/>
      <c r="FM489" s="1093"/>
      <c r="FN489" s="419" t="s">
        <v>634</v>
      </c>
      <c r="FO489" s="878">
        <v>4.17</v>
      </c>
      <c r="FP489" s="878">
        <v>2.75</v>
      </c>
      <c r="FQ489" s="855">
        <v>3.46</v>
      </c>
      <c r="FR489" s="856">
        <v>3.08</v>
      </c>
    </row>
    <row r="490" spans="167:174">
      <c r="FK490" s="213"/>
      <c r="FL490" s="1112"/>
      <c r="FM490" s="1093"/>
      <c r="FN490" s="419" t="s">
        <v>635</v>
      </c>
      <c r="FO490" s="878" t="s">
        <v>5</v>
      </c>
      <c r="FP490" s="878">
        <v>4.3600000000000003</v>
      </c>
      <c r="FQ490" s="853">
        <v>4.3600000000000003</v>
      </c>
      <c r="FR490" s="854">
        <v>3.92</v>
      </c>
    </row>
    <row r="491" spans="167:174">
      <c r="FK491" s="213"/>
      <c r="FL491" s="1112"/>
      <c r="FM491" s="1093"/>
      <c r="FN491" s="419" t="s">
        <v>636</v>
      </c>
      <c r="FO491" s="878" t="s">
        <v>5</v>
      </c>
      <c r="FP491" s="878">
        <v>5</v>
      </c>
      <c r="FQ491" s="853">
        <v>5</v>
      </c>
      <c r="FR491" s="854">
        <v>5</v>
      </c>
    </row>
    <row r="492" spans="167:174">
      <c r="FK492" s="213"/>
      <c r="FL492" s="1112"/>
      <c r="FM492" s="1093"/>
      <c r="FN492" s="419" t="s">
        <v>637</v>
      </c>
      <c r="FO492" s="878" t="s">
        <v>5</v>
      </c>
      <c r="FP492" s="878">
        <v>5</v>
      </c>
      <c r="FQ492" s="853">
        <v>5</v>
      </c>
      <c r="FR492" s="854">
        <v>3.5</v>
      </c>
    </row>
    <row r="493" spans="167:174">
      <c r="FK493" s="213"/>
      <c r="FL493" s="1112"/>
      <c r="FM493" s="1093"/>
      <c r="FN493" s="419" t="s">
        <v>638</v>
      </c>
      <c r="FO493" s="878" t="s">
        <v>5</v>
      </c>
      <c r="FP493" s="878">
        <v>5</v>
      </c>
      <c r="FQ493" s="853">
        <v>5</v>
      </c>
      <c r="FR493" s="854">
        <v>5</v>
      </c>
    </row>
    <row r="494" spans="167:174">
      <c r="FK494" s="213"/>
      <c r="FL494" s="1112"/>
      <c r="FM494" s="1093"/>
      <c r="FN494" s="419" t="s">
        <v>639</v>
      </c>
      <c r="FO494" s="878" t="s">
        <v>5</v>
      </c>
      <c r="FP494" s="878">
        <v>3.67</v>
      </c>
      <c r="FQ494" s="853">
        <v>3.67</v>
      </c>
      <c r="FR494" s="854">
        <v>4</v>
      </c>
    </row>
    <row r="495" spans="167:174">
      <c r="FK495" s="213"/>
      <c r="FL495" s="1112"/>
      <c r="FM495" s="1093"/>
      <c r="FN495" s="419" t="s">
        <v>640</v>
      </c>
      <c r="FO495" s="878" t="s">
        <v>5</v>
      </c>
      <c r="FP495" s="878">
        <v>3.42</v>
      </c>
      <c r="FQ495" s="855">
        <v>3.42</v>
      </c>
      <c r="FR495" s="856">
        <v>3.36</v>
      </c>
    </row>
    <row r="496" spans="167:174">
      <c r="FK496" s="213"/>
      <c r="FL496" s="1112"/>
      <c r="FM496" s="1093"/>
      <c r="FN496" s="419" t="s">
        <v>641</v>
      </c>
      <c r="FO496" s="878">
        <v>4.38</v>
      </c>
      <c r="FP496" s="878" t="s">
        <v>5</v>
      </c>
      <c r="FQ496" s="853">
        <v>4.38</v>
      </c>
      <c r="FR496" s="854">
        <v>3.5</v>
      </c>
    </row>
    <row r="497" spans="167:174">
      <c r="FK497" s="213"/>
      <c r="FL497" s="1112"/>
      <c r="FM497" s="1093"/>
      <c r="FN497" s="419" t="s">
        <v>642</v>
      </c>
      <c r="FO497" s="878">
        <v>3.92</v>
      </c>
      <c r="FP497" s="878">
        <v>3.77</v>
      </c>
      <c r="FQ497" s="853">
        <v>3.87</v>
      </c>
      <c r="FR497" s="854">
        <v>3.79</v>
      </c>
    </row>
    <row r="498" spans="167:174">
      <c r="FK498" s="213"/>
      <c r="FL498" s="1112"/>
      <c r="FM498" s="1093"/>
      <c r="FN498" s="419" t="s">
        <v>643</v>
      </c>
      <c r="FO498" s="878" t="s">
        <v>5</v>
      </c>
      <c r="FP498" s="878">
        <v>4.5</v>
      </c>
      <c r="FQ498" s="853">
        <v>4.5</v>
      </c>
      <c r="FR498" s="854">
        <v>4.83</v>
      </c>
    </row>
    <row r="499" spans="167:174">
      <c r="FK499" s="213"/>
      <c r="FL499" s="1112"/>
      <c r="FM499" s="1093"/>
      <c r="FN499" s="419" t="s">
        <v>644</v>
      </c>
      <c r="FO499" s="878">
        <v>3.33</v>
      </c>
      <c r="FP499" s="878" t="s">
        <v>5</v>
      </c>
      <c r="FQ499" s="855">
        <v>3.33</v>
      </c>
      <c r="FR499" s="856">
        <v>3.33</v>
      </c>
    </row>
    <row r="500" spans="167:174">
      <c r="FK500" s="213"/>
      <c r="FL500" s="1112"/>
      <c r="FM500" s="1093"/>
      <c r="FN500" s="419" t="s">
        <v>669</v>
      </c>
      <c r="FO500" s="878" t="s">
        <v>5</v>
      </c>
      <c r="FP500" s="878" t="s">
        <v>5</v>
      </c>
      <c r="FQ500" s="816" t="s">
        <v>5</v>
      </c>
      <c r="FR500" s="854">
        <v>4</v>
      </c>
    </row>
    <row r="501" spans="167:174">
      <c r="FK501" s="213"/>
      <c r="FL501" s="1112"/>
      <c r="FM501" s="1093"/>
      <c r="FN501" s="419" t="s">
        <v>645</v>
      </c>
      <c r="FO501" s="878">
        <v>4.21</v>
      </c>
      <c r="FP501" s="878" t="s">
        <v>5</v>
      </c>
      <c r="FQ501" s="853">
        <v>4.21</v>
      </c>
      <c r="FR501" s="854">
        <v>3.56</v>
      </c>
    </row>
    <row r="502" spans="167:174">
      <c r="FK502" s="213"/>
      <c r="FL502" s="1112"/>
      <c r="FM502" s="1093"/>
      <c r="FN502" s="419" t="s">
        <v>646</v>
      </c>
      <c r="FO502" s="878">
        <v>3.29</v>
      </c>
      <c r="FP502" s="878" t="s">
        <v>5</v>
      </c>
      <c r="FQ502" s="855">
        <v>3.29</v>
      </c>
      <c r="FR502" s="854">
        <v>3.86</v>
      </c>
    </row>
    <row r="503" spans="167:174">
      <c r="FK503" s="213"/>
      <c r="FL503" s="1112"/>
      <c r="FM503" s="1093"/>
      <c r="FN503" s="419" t="s">
        <v>647</v>
      </c>
      <c r="FO503" s="878" t="s">
        <v>5</v>
      </c>
      <c r="FP503" s="878">
        <v>4.29</v>
      </c>
      <c r="FQ503" s="853">
        <v>4.29</v>
      </c>
      <c r="FR503" s="854">
        <v>4.25</v>
      </c>
    </row>
    <row r="504" spans="167:174">
      <c r="FK504" s="213"/>
      <c r="FL504" s="1112"/>
      <c r="FM504" s="1093"/>
      <c r="FN504" s="419" t="s">
        <v>648</v>
      </c>
      <c r="FO504" s="878" t="s">
        <v>5</v>
      </c>
      <c r="FP504" s="878">
        <v>3.8</v>
      </c>
      <c r="FQ504" s="853">
        <v>3.8</v>
      </c>
      <c r="FR504" s="856">
        <v>3.43</v>
      </c>
    </row>
    <row r="505" spans="167:174">
      <c r="FK505" s="213"/>
      <c r="FL505" s="1112"/>
      <c r="FM505" s="1093"/>
      <c r="FN505" s="419" t="s">
        <v>649</v>
      </c>
      <c r="FO505" s="878" t="s">
        <v>5</v>
      </c>
      <c r="FP505" s="878">
        <v>4</v>
      </c>
      <c r="FQ505" s="853">
        <v>4</v>
      </c>
      <c r="FR505" s="854">
        <v>3.71</v>
      </c>
    </row>
    <row r="506" spans="167:174">
      <c r="FK506" s="213"/>
      <c r="FL506" s="1112"/>
      <c r="FM506" s="1093"/>
      <c r="FN506" s="419" t="s">
        <v>650</v>
      </c>
      <c r="FO506" s="878">
        <v>4</v>
      </c>
      <c r="FP506" s="878">
        <v>2.86</v>
      </c>
      <c r="FQ506" s="855">
        <v>3.43</v>
      </c>
      <c r="FR506" s="856">
        <v>2.67</v>
      </c>
    </row>
    <row r="507" spans="167:174">
      <c r="FK507" s="213"/>
      <c r="FL507" s="1112"/>
      <c r="FM507" s="1093"/>
      <c r="FN507" s="419" t="s">
        <v>651</v>
      </c>
      <c r="FO507" s="878">
        <v>4.43</v>
      </c>
      <c r="FP507" s="878" t="s">
        <v>5</v>
      </c>
      <c r="FQ507" s="853">
        <v>4.43</v>
      </c>
      <c r="FR507" s="854">
        <v>3.67</v>
      </c>
    </row>
    <row r="508" spans="167:174">
      <c r="FK508" s="213"/>
      <c r="FL508" s="1112"/>
      <c r="FM508" s="1093"/>
      <c r="FN508" s="419" t="s">
        <v>652</v>
      </c>
      <c r="FO508" s="878" t="s">
        <v>5</v>
      </c>
      <c r="FP508" s="878">
        <v>4.83</v>
      </c>
      <c r="FQ508" s="853">
        <v>4.83</v>
      </c>
      <c r="FR508" s="854">
        <v>4.1399999999999997</v>
      </c>
    </row>
    <row r="509" spans="167:174">
      <c r="FK509" s="213"/>
      <c r="FL509" s="1112"/>
      <c r="FM509" s="1093"/>
      <c r="FN509" s="419" t="s">
        <v>653</v>
      </c>
      <c r="FO509" s="878" t="s">
        <v>5</v>
      </c>
      <c r="FP509" s="878">
        <v>4.88</v>
      </c>
      <c r="FQ509" s="853">
        <v>4.88</v>
      </c>
      <c r="FR509" s="854">
        <v>4</v>
      </c>
    </row>
    <row r="510" spans="167:174" ht="13.5" thickBot="1">
      <c r="FK510" s="213"/>
      <c r="FL510" s="1112"/>
      <c r="FM510" s="1093"/>
      <c r="FN510" s="419" t="s">
        <v>654</v>
      </c>
      <c r="FO510" s="859" t="s">
        <v>5</v>
      </c>
      <c r="FP510" s="859">
        <v>3</v>
      </c>
      <c r="FQ510" s="884">
        <v>3</v>
      </c>
      <c r="FR510" s="860">
        <v>2.33</v>
      </c>
    </row>
    <row r="511" spans="167:174" ht="13.5" thickBot="1">
      <c r="FK511" s="213"/>
      <c r="FL511" s="1112"/>
      <c r="FM511" s="1094"/>
      <c r="FN511" s="810" t="s">
        <v>376</v>
      </c>
      <c r="FO511" s="869">
        <v>4</v>
      </c>
      <c r="FP511" s="869">
        <v>3.87</v>
      </c>
      <c r="FQ511" s="870">
        <v>3.92</v>
      </c>
      <c r="FR511" s="871">
        <v>3.66</v>
      </c>
    </row>
    <row r="512" spans="167:174">
      <c r="FK512" s="213"/>
      <c r="FL512" s="1112"/>
      <c r="FM512" s="1092" t="s">
        <v>359</v>
      </c>
      <c r="FN512" s="811" t="s">
        <v>674</v>
      </c>
      <c r="FO512" s="885">
        <v>4.63</v>
      </c>
      <c r="FP512" s="885">
        <v>5</v>
      </c>
      <c r="FQ512" s="866">
        <v>4.82</v>
      </c>
      <c r="FR512" s="867">
        <v>4.92</v>
      </c>
    </row>
    <row r="513" spans="167:174">
      <c r="FK513" s="213"/>
      <c r="FL513" s="1112"/>
      <c r="FM513" s="1093"/>
      <c r="FN513" s="419" t="s">
        <v>675</v>
      </c>
      <c r="FO513" s="878">
        <v>3.87</v>
      </c>
      <c r="FP513" s="878">
        <v>4.3600000000000003</v>
      </c>
      <c r="FQ513" s="853">
        <v>4.0199999999999996</v>
      </c>
      <c r="FR513" s="854">
        <v>3.67</v>
      </c>
    </row>
    <row r="514" spans="167:174">
      <c r="FK514" s="213"/>
      <c r="FL514" s="1112"/>
      <c r="FM514" s="1093"/>
      <c r="FN514" s="419" t="s">
        <v>676</v>
      </c>
      <c r="FO514" s="878" t="s">
        <v>5</v>
      </c>
      <c r="FP514" s="878">
        <v>2.74</v>
      </c>
      <c r="FQ514" s="855">
        <v>2.74</v>
      </c>
      <c r="FR514" s="856">
        <v>2.67</v>
      </c>
    </row>
    <row r="515" spans="167:174">
      <c r="FK515" s="213"/>
      <c r="FL515" s="1112"/>
      <c r="FM515" s="1093"/>
      <c r="FN515" s="419" t="s">
        <v>677</v>
      </c>
      <c r="FO515" s="878" t="s">
        <v>5</v>
      </c>
      <c r="FP515" s="878">
        <v>4.45</v>
      </c>
      <c r="FQ515" s="853">
        <v>4.45</v>
      </c>
      <c r="FR515" s="854">
        <v>4.03</v>
      </c>
    </row>
    <row r="516" spans="167:174">
      <c r="FK516" s="213"/>
      <c r="FL516" s="1112"/>
      <c r="FM516" s="1093"/>
      <c r="FN516" s="419" t="s">
        <v>678</v>
      </c>
      <c r="FO516" s="878" t="s">
        <v>5</v>
      </c>
      <c r="FP516" s="878">
        <v>3.71</v>
      </c>
      <c r="FQ516" s="853">
        <v>3.71</v>
      </c>
      <c r="FR516" s="854">
        <v>3.67</v>
      </c>
    </row>
    <row r="517" spans="167:174">
      <c r="FK517" s="213"/>
      <c r="FL517" s="1112"/>
      <c r="FM517" s="1093"/>
      <c r="FN517" s="419" t="s">
        <v>679</v>
      </c>
      <c r="FO517" s="878" t="s">
        <v>5</v>
      </c>
      <c r="FP517" s="878">
        <v>4.6900000000000004</v>
      </c>
      <c r="FQ517" s="853">
        <v>4.6900000000000004</v>
      </c>
      <c r="FR517" s="854">
        <v>4.18</v>
      </c>
    </row>
    <row r="518" spans="167:174">
      <c r="FK518" s="213"/>
      <c r="FL518" s="1112"/>
      <c r="FM518" s="1093"/>
      <c r="FN518" s="419" t="s">
        <v>680</v>
      </c>
      <c r="FO518" s="878">
        <v>4.8</v>
      </c>
      <c r="FP518" s="878" t="s">
        <v>5</v>
      </c>
      <c r="FQ518" s="853">
        <v>4.8</v>
      </c>
      <c r="FR518" s="854">
        <v>5</v>
      </c>
    </row>
    <row r="519" spans="167:174">
      <c r="FK519" s="213"/>
      <c r="FL519" s="1112"/>
      <c r="FM519" s="1093"/>
      <c r="FN519" s="419" t="s">
        <v>681</v>
      </c>
      <c r="FO519" s="878" t="s">
        <v>5</v>
      </c>
      <c r="FP519" s="878">
        <v>4.5999999999999996</v>
      </c>
      <c r="FQ519" s="853">
        <v>4.5999999999999996</v>
      </c>
      <c r="FR519" s="854">
        <v>4.8</v>
      </c>
    </row>
    <row r="520" spans="167:174">
      <c r="FK520" s="213"/>
      <c r="FL520" s="1112"/>
      <c r="FM520" s="1093"/>
      <c r="FN520" s="419" t="s">
        <v>682</v>
      </c>
      <c r="FO520" s="878" t="s">
        <v>5</v>
      </c>
      <c r="FP520" s="878">
        <v>4</v>
      </c>
      <c r="FQ520" s="853">
        <v>4</v>
      </c>
      <c r="FR520" s="854">
        <v>4.33</v>
      </c>
    </row>
    <row r="521" spans="167:174">
      <c r="FK521" s="213"/>
      <c r="FL521" s="1112"/>
      <c r="FM521" s="1093"/>
      <c r="FN521" s="419" t="s">
        <v>683</v>
      </c>
      <c r="FO521" s="878" t="s">
        <v>5</v>
      </c>
      <c r="FP521" s="878">
        <v>4</v>
      </c>
      <c r="FQ521" s="853">
        <v>4</v>
      </c>
      <c r="FR521" s="854">
        <v>4</v>
      </c>
    </row>
    <row r="522" spans="167:174" ht="13.5" thickBot="1">
      <c r="FK522" s="213"/>
      <c r="FL522" s="1112"/>
      <c r="FM522" s="1093"/>
      <c r="FN522" s="806" t="s">
        <v>830</v>
      </c>
      <c r="FO522" s="859" t="s">
        <v>5</v>
      </c>
      <c r="FP522" s="859" t="s">
        <v>5</v>
      </c>
      <c r="FQ522" s="810" t="s">
        <v>5</v>
      </c>
      <c r="FR522" s="858">
        <v>5</v>
      </c>
    </row>
    <row r="523" spans="167:174" ht="13.5" thickBot="1">
      <c r="FK523" s="213"/>
      <c r="FL523" s="1112"/>
      <c r="FM523" s="1094"/>
      <c r="FN523" s="810" t="s">
        <v>376</v>
      </c>
      <c r="FO523" s="869">
        <v>4.25</v>
      </c>
      <c r="FP523" s="869">
        <v>4.2</v>
      </c>
      <c r="FQ523" s="870">
        <v>4.21</v>
      </c>
      <c r="FR523" s="871">
        <v>4.0599999999999996</v>
      </c>
    </row>
    <row r="524" spans="167:174">
      <c r="FK524" s="213"/>
      <c r="FL524" s="1112"/>
      <c r="FM524" s="1092" t="s">
        <v>449</v>
      </c>
      <c r="FN524" s="811" t="s">
        <v>684</v>
      </c>
      <c r="FO524" s="885">
        <v>4.82</v>
      </c>
      <c r="FP524" s="885" t="s">
        <v>5</v>
      </c>
      <c r="FQ524" s="866">
        <v>4.82</v>
      </c>
      <c r="FR524" s="867">
        <v>4.78</v>
      </c>
    </row>
    <row r="525" spans="167:174">
      <c r="FK525" s="213"/>
      <c r="FL525" s="1112"/>
      <c r="FM525" s="1093"/>
      <c r="FN525" s="419" t="s">
        <v>685</v>
      </c>
      <c r="FO525" s="878" t="s">
        <v>5</v>
      </c>
      <c r="FP525" s="878">
        <v>4.1399999999999997</v>
      </c>
      <c r="FQ525" s="853">
        <v>4.1399999999999997</v>
      </c>
      <c r="FR525" s="854">
        <v>4.43</v>
      </c>
    </row>
    <row r="526" spans="167:174">
      <c r="FK526" s="213"/>
      <c r="FL526" s="1112"/>
      <c r="FM526" s="1093"/>
      <c r="FN526" s="419" t="s">
        <v>686</v>
      </c>
      <c r="FO526" s="878" t="s">
        <v>5</v>
      </c>
      <c r="FP526" s="878">
        <v>5</v>
      </c>
      <c r="FQ526" s="853">
        <v>5</v>
      </c>
      <c r="FR526" s="854">
        <v>4.83</v>
      </c>
    </row>
    <row r="527" spans="167:174">
      <c r="FK527" s="213"/>
      <c r="FL527" s="1112"/>
      <c r="FM527" s="1093"/>
      <c r="FN527" s="419" t="s">
        <v>687</v>
      </c>
      <c r="FO527" s="878">
        <v>4.75</v>
      </c>
      <c r="FP527" s="878">
        <v>4.38</v>
      </c>
      <c r="FQ527" s="853">
        <v>4.5599999999999996</v>
      </c>
      <c r="FR527" s="854">
        <v>4.5</v>
      </c>
    </row>
    <row r="528" spans="167:174">
      <c r="FK528" s="213"/>
      <c r="FL528" s="1112"/>
      <c r="FM528" s="1093"/>
      <c r="FN528" s="419" t="s">
        <v>688</v>
      </c>
      <c r="FO528" s="878" t="s">
        <v>5</v>
      </c>
      <c r="FP528" s="878">
        <v>4.38</v>
      </c>
      <c r="FQ528" s="853">
        <v>4.38</v>
      </c>
      <c r="FR528" s="854">
        <v>4.1399999999999997</v>
      </c>
    </row>
    <row r="529" spans="167:174" ht="13.5" thickBot="1">
      <c r="FK529" s="213"/>
      <c r="FL529" s="1112"/>
      <c r="FM529" s="1093"/>
      <c r="FN529" s="419" t="s">
        <v>689</v>
      </c>
      <c r="FO529" s="859" t="s">
        <v>5</v>
      </c>
      <c r="FP529" s="859">
        <v>4.67</v>
      </c>
      <c r="FQ529" s="857">
        <v>4.67</v>
      </c>
      <c r="FR529" s="858">
        <v>4.67</v>
      </c>
    </row>
    <row r="530" spans="167:174" ht="13.5" thickBot="1">
      <c r="FK530" s="213"/>
      <c r="FL530" s="1112"/>
      <c r="FM530" s="1094"/>
      <c r="FN530" s="810" t="s">
        <v>376</v>
      </c>
      <c r="FO530" s="869">
        <v>4.8</v>
      </c>
      <c r="FP530" s="869">
        <v>4.42</v>
      </c>
      <c r="FQ530" s="870">
        <v>4.54</v>
      </c>
      <c r="FR530" s="871">
        <v>4.5599999999999996</v>
      </c>
    </row>
    <row r="531" spans="167:174">
      <c r="FK531" s="213"/>
      <c r="FL531" s="1112"/>
      <c r="FM531" s="1092" t="s">
        <v>371</v>
      </c>
      <c r="FN531" s="811" t="s">
        <v>708</v>
      </c>
      <c r="FO531" s="885" t="s">
        <v>5</v>
      </c>
      <c r="FP531" s="885">
        <v>4.12</v>
      </c>
      <c r="FQ531" s="866">
        <v>4.12</v>
      </c>
      <c r="FR531" s="867">
        <v>4.12</v>
      </c>
    </row>
    <row r="532" spans="167:174">
      <c r="FK532" s="213"/>
      <c r="FL532" s="1112"/>
      <c r="FM532" s="1093"/>
      <c r="FN532" s="805" t="s">
        <v>709</v>
      </c>
      <c r="FO532" s="877" t="s">
        <v>5</v>
      </c>
      <c r="FP532" s="877">
        <v>4.29</v>
      </c>
      <c r="FQ532" s="872">
        <v>4.29</v>
      </c>
      <c r="FR532" s="873">
        <v>4.21</v>
      </c>
    </row>
    <row r="533" spans="167:174">
      <c r="FK533" s="213"/>
      <c r="FL533" s="1112"/>
      <c r="FM533" s="1093"/>
      <c r="FN533" s="419" t="s">
        <v>710</v>
      </c>
      <c r="FO533" s="878" t="s">
        <v>5</v>
      </c>
      <c r="FP533" s="878">
        <v>4.38</v>
      </c>
      <c r="FQ533" s="853">
        <v>4.38</v>
      </c>
      <c r="FR533" s="854">
        <v>4.29</v>
      </c>
    </row>
    <row r="534" spans="167:174">
      <c r="FK534" s="213"/>
      <c r="FL534" s="1112"/>
      <c r="FM534" s="1093"/>
      <c r="FN534" s="419" t="s">
        <v>711</v>
      </c>
      <c r="FO534" s="878">
        <v>4.7300000000000004</v>
      </c>
      <c r="FP534" s="878" t="s">
        <v>5</v>
      </c>
      <c r="FQ534" s="853">
        <v>4.7300000000000004</v>
      </c>
      <c r="FR534" s="854">
        <v>4.5599999999999996</v>
      </c>
    </row>
    <row r="535" spans="167:174">
      <c r="FK535" s="213"/>
      <c r="FL535" s="1112"/>
      <c r="FM535" s="1093"/>
      <c r="FN535" s="419" t="s">
        <v>712</v>
      </c>
      <c r="FO535" s="878">
        <v>4.6399999999999997</v>
      </c>
      <c r="FP535" s="878">
        <v>4.7699999999999996</v>
      </c>
      <c r="FQ535" s="853">
        <v>4.7</v>
      </c>
      <c r="FR535" s="854">
        <v>4.6399999999999997</v>
      </c>
    </row>
    <row r="536" spans="167:174">
      <c r="FK536" s="213"/>
      <c r="FL536" s="1112"/>
      <c r="FM536" s="1093"/>
      <c r="FN536" s="419" t="s">
        <v>713</v>
      </c>
      <c r="FO536" s="878">
        <v>3.79</v>
      </c>
      <c r="FP536" s="878">
        <v>4.2699999999999996</v>
      </c>
      <c r="FQ536" s="853">
        <v>4.0199999999999996</v>
      </c>
      <c r="FR536" s="854">
        <v>3.64</v>
      </c>
    </row>
    <row r="537" spans="167:174">
      <c r="FK537" s="213"/>
      <c r="FL537" s="1112"/>
      <c r="FM537" s="1093"/>
      <c r="FN537" s="419" t="s">
        <v>714</v>
      </c>
      <c r="FO537" s="878" t="s">
        <v>5</v>
      </c>
      <c r="FP537" s="878">
        <v>4.25</v>
      </c>
      <c r="FQ537" s="853">
        <v>4.25</v>
      </c>
      <c r="FR537" s="854">
        <v>4.33</v>
      </c>
    </row>
    <row r="538" spans="167:174">
      <c r="FK538" s="213"/>
      <c r="FL538" s="1112"/>
      <c r="FM538" s="1093"/>
      <c r="FN538" s="419" t="s">
        <v>715</v>
      </c>
      <c r="FO538" s="878" t="s">
        <v>5</v>
      </c>
      <c r="FP538" s="878">
        <v>4.41</v>
      </c>
      <c r="FQ538" s="853">
        <v>4.41</v>
      </c>
      <c r="FR538" s="854">
        <v>4.1100000000000003</v>
      </c>
    </row>
    <row r="539" spans="167:174">
      <c r="FK539" s="213"/>
      <c r="FL539" s="1112"/>
      <c r="FM539" s="1093"/>
      <c r="FN539" s="419" t="s">
        <v>741</v>
      </c>
      <c r="FO539" s="878" t="s">
        <v>5</v>
      </c>
      <c r="FP539" s="878" t="s">
        <v>5</v>
      </c>
      <c r="FQ539" s="816" t="s">
        <v>5</v>
      </c>
      <c r="FR539" s="854">
        <v>3.67</v>
      </c>
    </row>
    <row r="540" spans="167:174">
      <c r="FK540" s="213"/>
      <c r="FL540" s="1112"/>
      <c r="FM540" s="1093"/>
      <c r="FN540" s="419" t="s">
        <v>745</v>
      </c>
      <c r="FO540" s="878" t="s">
        <v>5</v>
      </c>
      <c r="FP540" s="878" t="s">
        <v>5</v>
      </c>
      <c r="FQ540" s="816" t="s">
        <v>5</v>
      </c>
      <c r="FR540" s="854">
        <v>4</v>
      </c>
    </row>
    <row r="541" spans="167:174" ht="13.5" thickBot="1">
      <c r="FK541" s="213"/>
      <c r="FL541" s="1112"/>
      <c r="FM541" s="1093"/>
      <c r="FN541" s="809" t="s">
        <v>716</v>
      </c>
      <c r="FO541" s="859" t="s">
        <v>5</v>
      </c>
      <c r="FP541" s="859">
        <v>4.18</v>
      </c>
      <c r="FQ541" s="857">
        <v>4.18</v>
      </c>
      <c r="FR541" s="858">
        <v>4.0999999999999996</v>
      </c>
    </row>
    <row r="542" spans="167:174" ht="13.5" thickBot="1">
      <c r="FK542" s="213"/>
      <c r="FL542" s="1112"/>
      <c r="FM542" s="1094"/>
      <c r="FN542" s="810" t="s">
        <v>376</v>
      </c>
      <c r="FO542" s="869">
        <v>4.28</v>
      </c>
      <c r="FP542" s="869">
        <v>4.33</v>
      </c>
      <c r="FQ542" s="870">
        <v>4.3099999999999996</v>
      </c>
      <c r="FR542" s="871">
        <v>4.1500000000000004</v>
      </c>
    </row>
    <row r="543" spans="167:174">
      <c r="FK543" s="213"/>
      <c r="FL543" s="1112"/>
      <c r="FM543" s="1092" t="s">
        <v>372</v>
      </c>
      <c r="FN543" s="814" t="s">
        <v>717</v>
      </c>
      <c r="FO543" s="877" t="s">
        <v>5</v>
      </c>
      <c r="FP543" s="877">
        <v>4.3</v>
      </c>
      <c r="FQ543" s="872">
        <v>4.3</v>
      </c>
      <c r="FR543" s="865">
        <v>3.31</v>
      </c>
    </row>
    <row r="544" spans="167:174">
      <c r="FK544" s="213"/>
      <c r="FL544" s="1112"/>
      <c r="FM544" s="1093"/>
      <c r="FN544" s="815" t="s">
        <v>718</v>
      </c>
      <c r="FO544" s="878" t="s">
        <v>5</v>
      </c>
      <c r="FP544" s="878">
        <v>4.09</v>
      </c>
      <c r="FQ544" s="853">
        <v>4.09</v>
      </c>
      <c r="FR544" s="854">
        <v>4.2300000000000004</v>
      </c>
    </row>
    <row r="545" spans="167:174">
      <c r="FK545" s="213"/>
      <c r="FL545" s="1112"/>
      <c r="FM545" s="1093"/>
      <c r="FN545" s="815" t="s">
        <v>719</v>
      </c>
      <c r="FO545" s="878">
        <v>4.22</v>
      </c>
      <c r="FP545" s="878" t="s">
        <v>5</v>
      </c>
      <c r="FQ545" s="853">
        <v>4.22</v>
      </c>
      <c r="FR545" s="856">
        <v>3.33</v>
      </c>
    </row>
    <row r="546" spans="167:174">
      <c r="FK546" s="213"/>
      <c r="FL546" s="1112"/>
      <c r="FM546" s="1093"/>
      <c r="FN546" s="815" t="s">
        <v>720</v>
      </c>
      <c r="FO546" s="878" t="s">
        <v>5</v>
      </c>
      <c r="FP546" s="878">
        <v>4.3</v>
      </c>
      <c r="FQ546" s="853">
        <v>4.3</v>
      </c>
      <c r="FR546" s="854">
        <v>3.75</v>
      </c>
    </row>
    <row r="547" spans="167:174">
      <c r="FK547" s="213"/>
      <c r="FL547" s="1112"/>
      <c r="FM547" s="1093"/>
      <c r="FN547" s="815" t="s">
        <v>721</v>
      </c>
      <c r="FO547" s="878" t="s">
        <v>5</v>
      </c>
      <c r="FP547" s="878">
        <v>3.64</v>
      </c>
      <c r="FQ547" s="853">
        <v>3.64</v>
      </c>
      <c r="FR547" s="854">
        <v>3.92</v>
      </c>
    </row>
    <row r="548" spans="167:174">
      <c r="FK548" s="213"/>
      <c r="FL548" s="1112"/>
      <c r="FM548" s="1093"/>
      <c r="FN548" s="815" t="s">
        <v>722</v>
      </c>
      <c r="FO548" s="878">
        <v>4.5999999999999996</v>
      </c>
      <c r="FP548" s="878" t="s">
        <v>5</v>
      </c>
      <c r="FQ548" s="853">
        <v>4.5999999999999996</v>
      </c>
      <c r="FR548" s="854">
        <v>4.46</v>
      </c>
    </row>
    <row r="549" spans="167:174">
      <c r="FK549" s="213"/>
      <c r="FL549" s="1112"/>
      <c r="FM549" s="1093"/>
      <c r="FN549" s="815" t="s">
        <v>723</v>
      </c>
      <c r="FO549" s="878">
        <v>4.1100000000000003</v>
      </c>
      <c r="FP549" s="878" t="s">
        <v>5</v>
      </c>
      <c r="FQ549" s="853">
        <v>4.1100000000000003</v>
      </c>
      <c r="FR549" s="854">
        <v>4.2300000000000004</v>
      </c>
    </row>
    <row r="550" spans="167:174">
      <c r="FK550" s="213"/>
      <c r="FL550" s="1112"/>
      <c r="FM550" s="1093"/>
      <c r="FN550" s="815" t="s">
        <v>724</v>
      </c>
      <c r="FO550" s="878" t="s">
        <v>5</v>
      </c>
      <c r="FP550" s="878">
        <v>4.5999999999999996</v>
      </c>
      <c r="FQ550" s="853">
        <v>4.5999999999999996</v>
      </c>
      <c r="FR550" s="854">
        <v>4.38</v>
      </c>
    </row>
    <row r="551" spans="167:174">
      <c r="FK551" s="213"/>
      <c r="FL551" s="1112"/>
      <c r="FM551" s="1093"/>
      <c r="FN551" s="815" t="s">
        <v>725</v>
      </c>
      <c r="FO551" s="878">
        <v>4.91</v>
      </c>
      <c r="FP551" s="878" t="s">
        <v>5</v>
      </c>
      <c r="FQ551" s="853">
        <v>4.91</v>
      </c>
      <c r="FR551" s="854">
        <v>4.13</v>
      </c>
    </row>
    <row r="552" spans="167:174">
      <c r="FK552" s="213"/>
      <c r="FL552" s="1112"/>
      <c r="FM552" s="1093"/>
      <c r="FN552" s="815" t="s">
        <v>732</v>
      </c>
      <c r="FO552" s="878" t="s">
        <v>5</v>
      </c>
      <c r="FP552" s="878" t="s">
        <v>5</v>
      </c>
      <c r="FQ552" s="816" t="s">
        <v>5</v>
      </c>
      <c r="FR552" s="854">
        <v>3.67</v>
      </c>
    </row>
    <row r="553" spans="167:174">
      <c r="FK553" s="213"/>
      <c r="FL553" s="1112"/>
      <c r="FM553" s="1093"/>
      <c r="FN553" s="815" t="s">
        <v>733</v>
      </c>
      <c r="FO553" s="878" t="s">
        <v>5</v>
      </c>
      <c r="FP553" s="878" t="s">
        <v>5</v>
      </c>
      <c r="FQ553" s="816" t="s">
        <v>5</v>
      </c>
      <c r="FR553" s="854">
        <v>4.33</v>
      </c>
    </row>
    <row r="554" spans="167:174" ht="13.5" thickBot="1">
      <c r="FK554" s="213"/>
      <c r="FL554" s="1112"/>
      <c r="FM554" s="1093"/>
      <c r="FN554" s="815" t="s">
        <v>734</v>
      </c>
      <c r="FO554" s="859" t="s">
        <v>5</v>
      </c>
      <c r="FP554" s="859" t="s">
        <v>5</v>
      </c>
      <c r="FQ554" s="810" t="s">
        <v>5</v>
      </c>
      <c r="FR554" s="860">
        <v>3</v>
      </c>
    </row>
    <row r="555" spans="167:174" ht="13.5" thickBot="1">
      <c r="FK555" s="213"/>
      <c r="FL555" s="1113"/>
      <c r="FM555" s="1094"/>
      <c r="FN555" s="810" t="s">
        <v>376</v>
      </c>
      <c r="FO555" s="869">
        <v>4.49</v>
      </c>
      <c r="FP555" s="869">
        <v>4.1900000000000004</v>
      </c>
      <c r="FQ555" s="870">
        <v>4.3099999999999996</v>
      </c>
      <c r="FR555" s="871">
        <v>3.97</v>
      </c>
    </row>
    <row r="556" spans="167:174">
      <c r="FK556" s="213"/>
      <c r="FL556" s="1092" t="s">
        <v>450</v>
      </c>
      <c r="FM556" s="1092" t="s">
        <v>369</v>
      </c>
      <c r="FN556" s="811" t="s">
        <v>547</v>
      </c>
      <c r="FO556" s="850">
        <v>4.71</v>
      </c>
      <c r="FP556" s="850">
        <v>4.5999999999999996</v>
      </c>
      <c r="FQ556" s="872">
        <v>4.67</v>
      </c>
      <c r="FR556" s="873">
        <v>4.33</v>
      </c>
    </row>
    <row r="557" spans="167:174">
      <c r="FK557" s="213"/>
      <c r="FL557" s="1093"/>
      <c r="FM557" s="1093"/>
      <c r="FN557" s="419" t="s">
        <v>548</v>
      </c>
      <c r="FO557" s="735">
        <v>4.9400000000000004</v>
      </c>
      <c r="FP557" s="735">
        <v>4.5</v>
      </c>
      <c r="FQ557" s="853">
        <v>4.79</v>
      </c>
      <c r="FR557" s="854">
        <v>4</v>
      </c>
    </row>
    <row r="558" spans="167:174">
      <c r="FK558" s="213"/>
      <c r="FL558" s="1093"/>
      <c r="FM558" s="1093"/>
      <c r="FN558" s="419" t="s">
        <v>549</v>
      </c>
      <c r="FO558" s="735">
        <v>5</v>
      </c>
      <c r="FP558" s="735">
        <v>4.5</v>
      </c>
      <c r="FQ558" s="853">
        <v>4.75</v>
      </c>
      <c r="FR558" s="854">
        <v>4.5999999999999996</v>
      </c>
    </row>
    <row r="559" spans="167:174">
      <c r="FK559" s="213"/>
      <c r="FL559" s="1093"/>
      <c r="FM559" s="1093"/>
      <c r="FN559" s="419" t="s">
        <v>550</v>
      </c>
      <c r="FO559" s="735">
        <v>4.5</v>
      </c>
      <c r="FP559" s="735" t="s">
        <v>5</v>
      </c>
      <c r="FQ559" s="853">
        <v>4.5</v>
      </c>
      <c r="FR559" s="854">
        <v>3.5</v>
      </c>
    </row>
    <row r="560" spans="167:174">
      <c r="FK560" s="213"/>
      <c r="FL560" s="1093"/>
      <c r="FM560" s="1093"/>
      <c r="FN560" s="419" t="s">
        <v>551</v>
      </c>
      <c r="FO560" s="735">
        <v>3.38</v>
      </c>
      <c r="FP560" s="735" t="s">
        <v>5</v>
      </c>
      <c r="FQ560" s="855">
        <v>3.38</v>
      </c>
      <c r="FR560" s="854">
        <v>3.73</v>
      </c>
    </row>
    <row r="561" spans="167:174">
      <c r="FK561" s="213"/>
      <c r="FL561" s="1093"/>
      <c r="FM561" s="1093"/>
      <c r="FN561" s="419" t="s">
        <v>552</v>
      </c>
      <c r="FO561" s="735">
        <v>4.67</v>
      </c>
      <c r="FP561" s="735">
        <v>4.67</v>
      </c>
      <c r="FQ561" s="853">
        <v>4.67</v>
      </c>
      <c r="FR561" s="856">
        <v>3.4</v>
      </c>
    </row>
    <row r="562" spans="167:174">
      <c r="FK562" s="213"/>
      <c r="FL562" s="1093"/>
      <c r="FM562" s="1093"/>
      <c r="FN562" s="419" t="s">
        <v>553</v>
      </c>
      <c r="FO562" s="735">
        <v>3.44</v>
      </c>
      <c r="FP562" s="735">
        <v>4.08</v>
      </c>
      <c r="FQ562" s="853">
        <v>3.72</v>
      </c>
      <c r="FR562" s="854">
        <v>3.53</v>
      </c>
    </row>
    <row r="563" spans="167:174">
      <c r="FK563" s="213"/>
      <c r="FL563" s="1093"/>
      <c r="FM563" s="1093"/>
      <c r="FN563" s="419" t="s">
        <v>554</v>
      </c>
      <c r="FO563" s="735">
        <v>4.55</v>
      </c>
      <c r="FP563" s="735">
        <v>4.4400000000000004</v>
      </c>
      <c r="FQ563" s="853">
        <v>4.47</v>
      </c>
      <c r="FR563" s="854">
        <v>4.42</v>
      </c>
    </row>
    <row r="564" spans="167:174">
      <c r="FK564" s="213"/>
      <c r="FL564" s="1093"/>
      <c r="FM564" s="1093"/>
      <c r="FN564" s="419" t="s">
        <v>1146</v>
      </c>
      <c r="FO564" s="735">
        <v>2.61</v>
      </c>
      <c r="FP564" s="735">
        <v>3.56</v>
      </c>
      <c r="FQ564" s="855">
        <v>3.04</v>
      </c>
      <c r="FR564" s="856">
        <v>2.97</v>
      </c>
    </row>
    <row r="565" spans="167:174">
      <c r="FK565" s="213"/>
      <c r="FL565" s="1093"/>
      <c r="FM565" s="1093"/>
      <c r="FN565" s="419" t="s">
        <v>555</v>
      </c>
      <c r="FO565" s="735">
        <v>3.46</v>
      </c>
      <c r="FP565" s="735">
        <v>3.28</v>
      </c>
      <c r="FQ565" s="855">
        <v>3.36</v>
      </c>
      <c r="FR565" s="856">
        <v>2.89</v>
      </c>
    </row>
    <row r="566" spans="167:174">
      <c r="FK566" s="213"/>
      <c r="FL566" s="1093"/>
      <c r="FM566" s="1093"/>
      <c r="FN566" s="419" t="s">
        <v>556</v>
      </c>
      <c r="FO566" s="735">
        <v>4.43</v>
      </c>
      <c r="FP566" s="735">
        <v>4.4000000000000004</v>
      </c>
      <c r="FQ566" s="853">
        <v>4.4000000000000004</v>
      </c>
      <c r="FR566" s="854">
        <v>4.25</v>
      </c>
    </row>
    <row r="567" spans="167:174">
      <c r="FK567" s="213"/>
      <c r="FL567" s="1093"/>
      <c r="FM567" s="1093"/>
      <c r="FN567" s="419" t="s">
        <v>557</v>
      </c>
      <c r="FO567" s="735" t="s">
        <v>5</v>
      </c>
      <c r="FP567" s="735">
        <v>4.13</v>
      </c>
      <c r="FQ567" s="853">
        <v>4.13</v>
      </c>
      <c r="FR567" s="854">
        <v>4.26</v>
      </c>
    </row>
    <row r="568" spans="167:174">
      <c r="FK568" s="213"/>
      <c r="FL568" s="1093"/>
      <c r="FM568" s="1093"/>
      <c r="FN568" s="419" t="s">
        <v>558</v>
      </c>
      <c r="FO568" s="735">
        <v>2.77</v>
      </c>
      <c r="FP568" s="735">
        <v>4.2699999999999996</v>
      </c>
      <c r="FQ568" s="853">
        <v>3.57</v>
      </c>
      <c r="FR568" s="856">
        <v>2.88</v>
      </c>
    </row>
    <row r="569" spans="167:174">
      <c r="FK569" s="213"/>
      <c r="FL569" s="1093"/>
      <c r="FM569" s="1093"/>
      <c r="FN569" s="419" t="s">
        <v>559</v>
      </c>
      <c r="FO569" s="735" t="s">
        <v>5</v>
      </c>
      <c r="FP569" s="735">
        <v>3.35</v>
      </c>
      <c r="FQ569" s="855">
        <v>3.35</v>
      </c>
      <c r="FR569" s="854">
        <v>3.6</v>
      </c>
    </row>
    <row r="570" spans="167:174">
      <c r="FK570" s="213"/>
      <c r="FL570" s="1093"/>
      <c r="FM570" s="1093"/>
      <c r="FN570" s="419" t="s">
        <v>560</v>
      </c>
      <c r="FO570" s="735" t="s">
        <v>5</v>
      </c>
      <c r="FP570" s="735">
        <v>4.05</v>
      </c>
      <c r="FQ570" s="853">
        <v>4.05</v>
      </c>
      <c r="FR570" s="854">
        <v>3.63</v>
      </c>
    </row>
    <row r="571" spans="167:174">
      <c r="FK571" s="213"/>
      <c r="FL571" s="1093"/>
      <c r="FM571" s="1093"/>
      <c r="FN571" s="419" t="s">
        <v>561</v>
      </c>
      <c r="FO571" s="735">
        <v>3.6</v>
      </c>
      <c r="FP571" s="735">
        <v>4.5</v>
      </c>
      <c r="FQ571" s="853">
        <v>4.33</v>
      </c>
      <c r="FR571" s="854">
        <v>3.83</v>
      </c>
    </row>
    <row r="572" spans="167:174">
      <c r="FK572" s="213"/>
      <c r="FL572" s="1093"/>
      <c r="FM572" s="1093"/>
      <c r="FN572" s="419" t="s">
        <v>562</v>
      </c>
      <c r="FO572" s="735" t="s">
        <v>5</v>
      </c>
      <c r="FP572" s="735">
        <v>4.5</v>
      </c>
      <c r="FQ572" s="853">
        <v>4.5</v>
      </c>
      <c r="FR572" s="854">
        <v>4.13</v>
      </c>
    </row>
    <row r="573" spans="167:174">
      <c r="FK573" s="213"/>
      <c r="FL573" s="1093"/>
      <c r="FM573" s="1093"/>
      <c r="FN573" s="419" t="s">
        <v>563</v>
      </c>
      <c r="FO573" s="735">
        <v>4.45</v>
      </c>
      <c r="FP573" s="735">
        <v>4.25</v>
      </c>
      <c r="FQ573" s="853">
        <v>4.37</v>
      </c>
      <c r="FR573" s="854">
        <v>3.73</v>
      </c>
    </row>
    <row r="574" spans="167:174">
      <c r="FK574" s="213"/>
      <c r="FL574" s="1093"/>
      <c r="FM574" s="1093"/>
      <c r="FN574" s="419" t="s">
        <v>564</v>
      </c>
      <c r="FO574" s="735" t="s">
        <v>5</v>
      </c>
      <c r="FP574" s="735">
        <v>3.68</v>
      </c>
      <c r="FQ574" s="853">
        <v>3.68</v>
      </c>
      <c r="FR574" s="856">
        <v>3.23</v>
      </c>
    </row>
    <row r="575" spans="167:174">
      <c r="FK575" s="213"/>
      <c r="FL575" s="1093"/>
      <c r="FM575" s="1093"/>
      <c r="FN575" s="419" t="s">
        <v>565</v>
      </c>
      <c r="FO575" s="735" t="s">
        <v>5</v>
      </c>
      <c r="FP575" s="735">
        <v>3.52</v>
      </c>
      <c r="FQ575" s="853">
        <v>3.52</v>
      </c>
      <c r="FR575" s="854">
        <v>3.63</v>
      </c>
    </row>
    <row r="576" spans="167:174">
      <c r="FK576" s="213"/>
      <c r="FL576" s="1093"/>
      <c r="FM576" s="1093"/>
      <c r="FN576" s="419" t="s">
        <v>593</v>
      </c>
      <c r="FO576" s="735">
        <v>4.41</v>
      </c>
      <c r="FP576" s="735">
        <v>4.21</v>
      </c>
      <c r="FQ576" s="853">
        <v>4.3099999999999996</v>
      </c>
      <c r="FR576" s="854">
        <v>4.21</v>
      </c>
    </row>
    <row r="577" spans="167:174">
      <c r="FK577" s="213"/>
      <c r="FL577" s="1093"/>
      <c r="FM577" s="1093"/>
      <c r="FN577" s="419" t="s">
        <v>1159</v>
      </c>
      <c r="FO577" s="735" t="s">
        <v>5</v>
      </c>
      <c r="FP577" s="735">
        <v>3.98</v>
      </c>
      <c r="FQ577" s="853">
        <v>3.98</v>
      </c>
      <c r="FR577" s="854">
        <v>3.73</v>
      </c>
    </row>
    <row r="578" spans="167:174">
      <c r="FK578" s="213"/>
      <c r="FL578" s="1093"/>
      <c r="FM578" s="1093"/>
      <c r="FN578" s="419" t="s">
        <v>566</v>
      </c>
      <c r="FO578" s="735">
        <v>3.9</v>
      </c>
      <c r="FP578" s="735">
        <v>3.84</v>
      </c>
      <c r="FQ578" s="853">
        <v>3.88</v>
      </c>
      <c r="FR578" s="854">
        <v>3.53</v>
      </c>
    </row>
    <row r="579" spans="167:174">
      <c r="FK579" s="213"/>
      <c r="FL579" s="1093"/>
      <c r="FM579" s="1093"/>
      <c r="FN579" s="419" t="s">
        <v>567</v>
      </c>
      <c r="FO579" s="735" t="s">
        <v>5</v>
      </c>
      <c r="FP579" s="735">
        <v>3.57</v>
      </c>
      <c r="FQ579" s="853">
        <v>3.57</v>
      </c>
      <c r="FR579" s="856">
        <v>2.89</v>
      </c>
    </row>
    <row r="580" spans="167:174">
      <c r="FK580" s="213"/>
      <c r="FL580" s="1093"/>
      <c r="FM580" s="1093"/>
      <c r="FN580" s="419" t="s">
        <v>568</v>
      </c>
      <c r="FO580" s="735">
        <v>3.67</v>
      </c>
      <c r="FP580" s="735" t="s">
        <v>5</v>
      </c>
      <c r="FQ580" s="853">
        <v>3.67</v>
      </c>
      <c r="FR580" s="854">
        <v>3.83</v>
      </c>
    </row>
    <row r="581" spans="167:174">
      <c r="FK581" s="213"/>
      <c r="FL581" s="1093"/>
      <c r="FM581" s="1093"/>
      <c r="FN581" s="419" t="s">
        <v>569</v>
      </c>
      <c r="FO581" s="735" t="s">
        <v>5</v>
      </c>
      <c r="FP581" s="735">
        <v>4.25</v>
      </c>
      <c r="FQ581" s="853">
        <v>4.25</v>
      </c>
      <c r="FR581" s="854">
        <v>4</v>
      </c>
    </row>
    <row r="582" spans="167:174">
      <c r="FK582" s="213"/>
      <c r="FL582" s="1093"/>
      <c r="FM582" s="1093"/>
      <c r="FN582" s="419" t="s">
        <v>570</v>
      </c>
      <c r="FO582" s="735" t="s">
        <v>5</v>
      </c>
      <c r="FP582" s="735">
        <v>3.56</v>
      </c>
      <c r="FQ582" s="853">
        <v>3.56</v>
      </c>
      <c r="FR582" s="856">
        <v>2.68</v>
      </c>
    </row>
    <row r="583" spans="167:174">
      <c r="FK583" s="213"/>
      <c r="FL583" s="1093"/>
      <c r="FM583" s="1093"/>
      <c r="FN583" s="419" t="s">
        <v>571</v>
      </c>
      <c r="FO583" s="735" t="s">
        <v>5</v>
      </c>
      <c r="FP583" s="735">
        <v>4</v>
      </c>
      <c r="FQ583" s="853">
        <v>4</v>
      </c>
      <c r="FR583" s="854">
        <v>4</v>
      </c>
    </row>
    <row r="584" spans="167:174">
      <c r="FK584" s="213"/>
      <c r="FL584" s="1093"/>
      <c r="FM584" s="1093"/>
      <c r="FN584" s="419" t="s">
        <v>572</v>
      </c>
      <c r="FO584" s="735">
        <v>3.22</v>
      </c>
      <c r="FP584" s="735" t="s">
        <v>5</v>
      </c>
      <c r="FQ584" s="855">
        <v>3.22</v>
      </c>
      <c r="FR584" s="856">
        <v>2.13</v>
      </c>
    </row>
    <row r="585" spans="167:174">
      <c r="FK585" s="213"/>
      <c r="FL585" s="1093"/>
      <c r="FM585" s="1093"/>
      <c r="FN585" s="419" t="s">
        <v>573</v>
      </c>
      <c r="FO585" s="735">
        <v>4.17</v>
      </c>
      <c r="FP585" s="735">
        <v>3.25</v>
      </c>
      <c r="FQ585" s="853">
        <v>3.71</v>
      </c>
      <c r="FR585" s="854">
        <v>3.71</v>
      </c>
    </row>
    <row r="586" spans="167:174">
      <c r="FK586" s="213"/>
      <c r="FL586" s="1093"/>
      <c r="FM586" s="1093"/>
      <c r="FN586" s="419" t="s">
        <v>574</v>
      </c>
      <c r="FO586" s="735" t="s">
        <v>5</v>
      </c>
      <c r="FP586" s="735">
        <v>4.83</v>
      </c>
      <c r="FQ586" s="853">
        <v>4.83</v>
      </c>
      <c r="FR586" s="854">
        <v>4.71</v>
      </c>
    </row>
    <row r="587" spans="167:174">
      <c r="FK587" s="213"/>
      <c r="FL587" s="1093"/>
      <c r="FM587" s="1093"/>
      <c r="FN587" s="419" t="s">
        <v>575</v>
      </c>
      <c r="FO587" s="735">
        <v>4.41</v>
      </c>
      <c r="FP587" s="735">
        <v>3.65</v>
      </c>
      <c r="FQ587" s="853">
        <v>4</v>
      </c>
      <c r="FR587" s="854">
        <v>3.9</v>
      </c>
    </row>
    <row r="588" spans="167:174">
      <c r="FK588" s="213"/>
      <c r="FL588" s="1093"/>
      <c r="FM588" s="1093"/>
      <c r="FN588" s="419" t="s">
        <v>576</v>
      </c>
      <c r="FO588" s="735">
        <v>4.22</v>
      </c>
      <c r="FP588" s="735">
        <v>2.2599999999999998</v>
      </c>
      <c r="FQ588" s="853">
        <v>3.57</v>
      </c>
      <c r="FR588" s="856">
        <v>3.27</v>
      </c>
    </row>
    <row r="589" spans="167:174">
      <c r="FK589" s="213"/>
      <c r="FL589" s="1093"/>
      <c r="FM589" s="1093"/>
      <c r="FN589" s="419" t="s">
        <v>577</v>
      </c>
      <c r="FO589" s="735">
        <v>4.07</v>
      </c>
      <c r="FP589" s="735">
        <v>4.67</v>
      </c>
      <c r="FQ589" s="853">
        <v>4.12</v>
      </c>
      <c r="FR589" s="856">
        <v>3.42</v>
      </c>
    </row>
    <row r="590" spans="167:174">
      <c r="FK590" s="213"/>
      <c r="FL590" s="1093"/>
      <c r="FM590" s="1093"/>
      <c r="FN590" s="419" t="s">
        <v>578</v>
      </c>
      <c r="FO590" s="735">
        <v>4.83</v>
      </c>
      <c r="FP590" s="735">
        <v>3.67</v>
      </c>
      <c r="FQ590" s="853">
        <v>3.8</v>
      </c>
      <c r="FR590" s="856">
        <v>3</v>
      </c>
    </row>
    <row r="591" spans="167:174">
      <c r="FK591" s="213"/>
      <c r="FL591" s="1093"/>
      <c r="FM591" s="1093"/>
      <c r="FN591" s="419" t="s">
        <v>579</v>
      </c>
      <c r="FO591" s="735">
        <v>4.71</v>
      </c>
      <c r="FP591" s="735" t="s">
        <v>5</v>
      </c>
      <c r="FQ591" s="853">
        <v>4.71</v>
      </c>
      <c r="FR591" s="854">
        <v>4.18</v>
      </c>
    </row>
    <row r="592" spans="167:174">
      <c r="FK592" s="213"/>
      <c r="FL592" s="1093"/>
      <c r="FM592" s="1093"/>
      <c r="FN592" s="419" t="s">
        <v>580</v>
      </c>
      <c r="FO592" s="735" t="s">
        <v>5</v>
      </c>
      <c r="FP592" s="735">
        <v>3.24</v>
      </c>
      <c r="FQ592" s="855">
        <v>3.24</v>
      </c>
      <c r="FR592" s="856">
        <v>2.9</v>
      </c>
    </row>
    <row r="593" spans="167:174">
      <c r="FK593" s="213"/>
      <c r="FL593" s="1093"/>
      <c r="FM593" s="1093"/>
      <c r="FN593" s="419" t="s">
        <v>581</v>
      </c>
      <c r="FO593" s="735" t="s">
        <v>5</v>
      </c>
      <c r="FP593" s="735">
        <v>4.93</v>
      </c>
      <c r="FQ593" s="853">
        <v>4.93</v>
      </c>
      <c r="FR593" s="854">
        <v>4.67</v>
      </c>
    </row>
    <row r="594" spans="167:174" ht="12.75" customHeight="1">
      <c r="FK594" s="213"/>
      <c r="FL594" s="1093"/>
      <c r="FM594" s="1093"/>
      <c r="FN594" s="419" t="s">
        <v>582</v>
      </c>
      <c r="FO594" s="735" t="s">
        <v>5</v>
      </c>
      <c r="FP594" s="735">
        <v>3.65</v>
      </c>
      <c r="FQ594" s="853">
        <v>3.65</v>
      </c>
      <c r="FR594" s="856">
        <v>2.93</v>
      </c>
    </row>
    <row r="595" spans="167:174" ht="12.75" customHeight="1">
      <c r="FK595" s="213"/>
      <c r="FL595" s="1093"/>
      <c r="FM595" s="1093"/>
      <c r="FN595" s="419" t="s">
        <v>1232</v>
      </c>
      <c r="FO595" s="735">
        <v>4.08</v>
      </c>
      <c r="FP595" s="735">
        <v>3.12</v>
      </c>
      <c r="FQ595" s="855">
        <v>3.34</v>
      </c>
      <c r="FR595" s="856">
        <v>2.77</v>
      </c>
    </row>
    <row r="596" spans="167:174" ht="12.75" customHeight="1">
      <c r="FK596" s="213"/>
      <c r="FL596" s="1093"/>
      <c r="FM596" s="1093"/>
      <c r="FN596" s="419" t="s">
        <v>583</v>
      </c>
      <c r="FO596" s="735">
        <v>3.93</v>
      </c>
      <c r="FP596" s="735">
        <v>3.41</v>
      </c>
      <c r="FQ596" s="853">
        <v>3.51</v>
      </c>
      <c r="FR596" s="856">
        <v>2.97</v>
      </c>
    </row>
    <row r="597" spans="167:174" ht="12.75" customHeight="1">
      <c r="FK597" s="213"/>
      <c r="FL597" s="1093"/>
      <c r="FM597" s="1093"/>
      <c r="FN597" s="419" t="s">
        <v>584</v>
      </c>
      <c r="FO597" s="735" t="s">
        <v>5</v>
      </c>
      <c r="FP597" s="735">
        <v>4.71</v>
      </c>
      <c r="FQ597" s="853">
        <v>4.71</v>
      </c>
      <c r="FR597" s="854">
        <v>4.57</v>
      </c>
    </row>
    <row r="598" spans="167:174" ht="12.75" customHeight="1">
      <c r="FK598" s="213"/>
      <c r="FL598" s="1093"/>
      <c r="FM598" s="1093"/>
      <c r="FN598" s="419" t="s">
        <v>1160</v>
      </c>
      <c r="FO598" s="735" t="s">
        <v>5</v>
      </c>
      <c r="FP598" s="735" t="s">
        <v>5</v>
      </c>
      <c r="FQ598" s="816" t="s">
        <v>5</v>
      </c>
      <c r="FR598" s="854">
        <v>4.5</v>
      </c>
    </row>
    <row r="599" spans="167:174" ht="12.75" customHeight="1">
      <c r="FK599" s="213"/>
      <c r="FL599" s="1093"/>
      <c r="FM599" s="1093"/>
      <c r="FN599" s="419" t="s">
        <v>594</v>
      </c>
      <c r="FO599" s="735" t="s">
        <v>5</v>
      </c>
      <c r="FP599" s="735">
        <v>4.5</v>
      </c>
      <c r="FQ599" s="853">
        <v>4.5</v>
      </c>
      <c r="FR599" s="854">
        <v>4.33</v>
      </c>
    </row>
    <row r="600" spans="167:174" ht="12.75" customHeight="1">
      <c r="FK600" s="213"/>
      <c r="FL600" s="1093"/>
      <c r="FM600" s="1093"/>
      <c r="FN600" s="419" t="s">
        <v>595</v>
      </c>
      <c r="FO600" s="735" t="s">
        <v>5</v>
      </c>
      <c r="FP600" s="735">
        <v>4.53</v>
      </c>
      <c r="FQ600" s="853">
        <v>4.53</v>
      </c>
      <c r="FR600" s="854">
        <v>4.13</v>
      </c>
    </row>
    <row r="601" spans="167:174" ht="12.75" customHeight="1">
      <c r="FK601" s="213"/>
      <c r="FL601" s="1093"/>
      <c r="FM601" s="1093"/>
      <c r="FN601" s="419" t="s">
        <v>596</v>
      </c>
      <c r="FO601" s="735" t="s">
        <v>5</v>
      </c>
      <c r="FP601" s="735">
        <v>3.2</v>
      </c>
      <c r="FQ601" s="855">
        <v>3.2</v>
      </c>
      <c r="FR601" s="856">
        <v>3.4</v>
      </c>
    </row>
    <row r="602" spans="167:174" ht="12.75" customHeight="1">
      <c r="FK602" s="213"/>
      <c r="FL602" s="1093"/>
      <c r="FM602" s="1093"/>
      <c r="FN602" s="419" t="s">
        <v>597</v>
      </c>
      <c r="FO602" s="735" t="s">
        <v>5</v>
      </c>
      <c r="FP602" s="735">
        <v>3.86</v>
      </c>
      <c r="FQ602" s="853">
        <v>3.86</v>
      </c>
      <c r="FR602" s="854">
        <v>3.86</v>
      </c>
    </row>
    <row r="603" spans="167:174" ht="12.75" customHeight="1">
      <c r="FK603" s="213"/>
      <c r="FL603" s="1093"/>
      <c r="FM603" s="1093"/>
      <c r="FN603" s="419" t="s">
        <v>598</v>
      </c>
      <c r="FO603" s="735" t="s">
        <v>5</v>
      </c>
      <c r="FP603" s="735">
        <v>4.57</v>
      </c>
      <c r="FQ603" s="853">
        <v>4.57</v>
      </c>
      <c r="FR603" s="854">
        <v>4</v>
      </c>
    </row>
    <row r="604" spans="167:174" ht="12.75" customHeight="1">
      <c r="FK604" s="213"/>
      <c r="FL604" s="1093"/>
      <c r="FM604" s="1093"/>
      <c r="FN604" s="419" t="s">
        <v>599</v>
      </c>
      <c r="FO604" s="735">
        <v>4.63</v>
      </c>
      <c r="FP604" s="735" t="s">
        <v>5</v>
      </c>
      <c r="FQ604" s="853">
        <v>4.63</v>
      </c>
      <c r="FR604" s="854">
        <v>4.75</v>
      </c>
    </row>
    <row r="605" spans="167:174" ht="12.75" customHeight="1">
      <c r="FK605" s="213"/>
      <c r="FL605" s="1093"/>
      <c r="FM605" s="1093"/>
      <c r="FN605" s="419" t="s">
        <v>1157</v>
      </c>
      <c r="FO605" s="735" t="s">
        <v>5</v>
      </c>
      <c r="FP605" s="735" t="s">
        <v>5</v>
      </c>
      <c r="FQ605" s="816" t="s">
        <v>5</v>
      </c>
      <c r="FR605" s="854">
        <v>5</v>
      </c>
    </row>
    <row r="606" spans="167:174" ht="12.75" customHeight="1">
      <c r="FK606" s="213"/>
      <c r="FL606" s="1093"/>
      <c r="FM606" s="1093"/>
      <c r="FN606" s="419" t="s">
        <v>600</v>
      </c>
      <c r="FO606" s="735" t="s">
        <v>5</v>
      </c>
      <c r="FP606" s="735">
        <v>4.04</v>
      </c>
      <c r="FQ606" s="853">
        <v>4.04</v>
      </c>
      <c r="FR606" s="854">
        <v>3.54</v>
      </c>
    </row>
    <row r="607" spans="167:174" ht="12.75" customHeight="1">
      <c r="FK607" s="213"/>
      <c r="FL607" s="1093"/>
      <c r="FM607" s="1093"/>
      <c r="FN607" s="419" t="s">
        <v>601</v>
      </c>
      <c r="FO607" s="735" t="s">
        <v>5</v>
      </c>
      <c r="FP607" s="735">
        <v>5</v>
      </c>
      <c r="FQ607" s="853">
        <v>5</v>
      </c>
      <c r="FR607" s="854">
        <v>4.75</v>
      </c>
    </row>
    <row r="608" spans="167:174" ht="12.75" customHeight="1">
      <c r="FK608" s="213"/>
      <c r="FL608" s="1093"/>
      <c r="FM608" s="1093"/>
      <c r="FN608" s="419" t="s">
        <v>602</v>
      </c>
      <c r="FO608" s="735" t="s">
        <v>5</v>
      </c>
      <c r="FP608" s="735">
        <v>4</v>
      </c>
      <c r="FQ608" s="853">
        <v>4</v>
      </c>
      <c r="FR608" s="854">
        <v>3.9</v>
      </c>
    </row>
    <row r="609" spans="167:174" ht="12.75" customHeight="1">
      <c r="FK609" s="213"/>
      <c r="FL609" s="1093"/>
      <c r="FM609" s="1093"/>
      <c r="FN609" s="419" t="s">
        <v>603</v>
      </c>
      <c r="FO609" s="735" t="s">
        <v>5</v>
      </c>
      <c r="FP609" s="735">
        <v>4.91</v>
      </c>
      <c r="FQ609" s="853">
        <v>4.91</v>
      </c>
      <c r="FR609" s="854">
        <v>4.18</v>
      </c>
    </row>
    <row r="610" spans="167:174" ht="12.75" customHeight="1" thickBot="1">
      <c r="FK610" s="213"/>
      <c r="FL610" s="1093"/>
      <c r="FM610" s="1093"/>
      <c r="FN610" s="419" t="s">
        <v>604</v>
      </c>
      <c r="FO610" s="851" t="s">
        <v>5</v>
      </c>
      <c r="FP610" s="851">
        <v>4.17</v>
      </c>
      <c r="FQ610" s="857">
        <v>4.17</v>
      </c>
      <c r="FR610" s="858">
        <v>4</v>
      </c>
    </row>
    <row r="611" spans="167:174" ht="12.75" customHeight="1" thickBot="1">
      <c r="FK611" s="213"/>
      <c r="FL611" s="1093"/>
      <c r="FM611" s="1094"/>
      <c r="FN611" s="810" t="s">
        <v>376</v>
      </c>
      <c r="FO611" s="869">
        <v>4.01</v>
      </c>
      <c r="FP611" s="869">
        <v>3.83</v>
      </c>
      <c r="FQ611" s="870">
        <v>3.87</v>
      </c>
      <c r="FR611" s="871">
        <v>3.64</v>
      </c>
    </row>
    <row r="612" spans="167:174" ht="12.75" customHeight="1">
      <c r="FK612" s="213"/>
      <c r="FL612" s="1093"/>
      <c r="FM612" s="1092" t="s">
        <v>370</v>
      </c>
      <c r="FN612" s="811" t="s">
        <v>631</v>
      </c>
      <c r="FO612" s="850">
        <v>5</v>
      </c>
      <c r="FP612" s="850" t="s">
        <v>5</v>
      </c>
      <c r="FQ612" s="872">
        <v>5</v>
      </c>
      <c r="FR612" s="873">
        <v>3.5</v>
      </c>
    </row>
    <row r="613" spans="167:174" ht="12.75" customHeight="1">
      <c r="FK613" s="213"/>
      <c r="FL613" s="1093"/>
      <c r="FM613" s="1093"/>
      <c r="FN613" s="419" t="s">
        <v>632</v>
      </c>
      <c r="FO613" s="735" t="s">
        <v>5</v>
      </c>
      <c r="FP613" s="735" t="s">
        <v>5</v>
      </c>
      <c r="FQ613" s="816" t="s">
        <v>5</v>
      </c>
      <c r="FR613" s="854">
        <v>4</v>
      </c>
    </row>
    <row r="614" spans="167:174" ht="12.75" customHeight="1">
      <c r="FK614" s="213"/>
      <c r="FL614" s="1093"/>
      <c r="FM614" s="1093"/>
      <c r="FN614" s="419" t="s">
        <v>634</v>
      </c>
      <c r="FO614" s="735" t="s">
        <v>5</v>
      </c>
      <c r="FP614" s="735" t="s">
        <v>5</v>
      </c>
      <c r="FQ614" s="816" t="s">
        <v>5</v>
      </c>
      <c r="FR614" s="854">
        <v>4</v>
      </c>
    </row>
    <row r="615" spans="167:174" ht="12.75" customHeight="1">
      <c r="FK615" s="213"/>
      <c r="FL615" s="1093"/>
      <c r="FM615" s="1093"/>
      <c r="FN615" s="419" t="s">
        <v>636</v>
      </c>
      <c r="FO615" s="735" t="s">
        <v>5</v>
      </c>
      <c r="FP615" s="735">
        <v>3.42</v>
      </c>
      <c r="FQ615" s="855">
        <v>3.42</v>
      </c>
      <c r="FR615" s="856">
        <v>2.83</v>
      </c>
    </row>
    <row r="616" spans="167:174" ht="12.75" customHeight="1">
      <c r="FK616" s="213"/>
      <c r="FL616" s="1093"/>
      <c r="FM616" s="1093"/>
      <c r="FN616" s="419" t="s">
        <v>637</v>
      </c>
      <c r="FO616" s="735" t="s">
        <v>5</v>
      </c>
      <c r="FP616" s="735">
        <v>4.1399999999999997</v>
      </c>
      <c r="FQ616" s="853">
        <v>4.1399999999999997</v>
      </c>
      <c r="FR616" s="856">
        <v>3.45</v>
      </c>
    </row>
    <row r="617" spans="167:174" ht="12.75" customHeight="1">
      <c r="FK617" s="213"/>
      <c r="FL617" s="1093"/>
      <c r="FM617" s="1093"/>
      <c r="FN617" s="419" t="s">
        <v>638</v>
      </c>
      <c r="FO617" s="735" t="s">
        <v>5</v>
      </c>
      <c r="FP617" s="735">
        <v>3.78</v>
      </c>
      <c r="FQ617" s="853">
        <v>3.78</v>
      </c>
      <c r="FR617" s="854">
        <v>4</v>
      </c>
    </row>
    <row r="618" spans="167:174" ht="12.75" customHeight="1">
      <c r="FK618" s="213"/>
      <c r="FL618" s="1093"/>
      <c r="FM618" s="1093"/>
      <c r="FN618" s="419" t="s">
        <v>655</v>
      </c>
      <c r="FO618" s="735" t="s">
        <v>5</v>
      </c>
      <c r="FP618" s="735">
        <v>3.8</v>
      </c>
      <c r="FQ618" s="853">
        <v>3.8</v>
      </c>
      <c r="FR618" s="854">
        <v>3.73</v>
      </c>
    </row>
    <row r="619" spans="167:174" ht="12.75" customHeight="1">
      <c r="FK619" s="213"/>
      <c r="FL619" s="1093"/>
      <c r="FM619" s="1093"/>
      <c r="FN619" s="419" t="s">
        <v>639</v>
      </c>
      <c r="FO619" s="735" t="s">
        <v>5</v>
      </c>
      <c r="FP619" s="735">
        <v>3.25</v>
      </c>
      <c r="FQ619" s="855">
        <v>3.25</v>
      </c>
      <c r="FR619" s="856">
        <v>3.13</v>
      </c>
    </row>
    <row r="620" spans="167:174" ht="12.75" customHeight="1">
      <c r="FK620" s="213"/>
      <c r="FL620" s="1093"/>
      <c r="FM620" s="1093"/>
      <c r="FN620" s="419" t="s">
        <v>656</v>
      </c>
      <c r="FO620" s="735" t="s">
        <v>5</v>
      </c>
      <c r="FP620" s="735">
        <v>4.12</v>
      </c>
      <c r="FQ620" s="853">
        <v>4.12</v>
      </c>
      <c r="FR620" s="854">
        <v>3.73</v>
      </c>
    </row>
    <row r="621" spans="167:174" ht="12.75" customHeight="1">
      <c r="FK621" s="213"/>
      <c r="FL621" s="1093"/>
      <c r="FM621" s="1093"/>
      <c r="FN621" s="419" t="s">
        <v>657</v>
      </c>
      <c r="FO621" s="735">
        <v>3.69</v>
      </c>
      <c r="FP621" s="735" t="s">
        <v>5</v>
      </c>
      <c r="FQ621" s="853">
        <v>3.69</v>
      </c>
      <c r="FR621" s="854">
        <v>3.77</v>
      </c>
    </row>
    <row r="622" spans="167:174" ht="12.75" customHeight="1">
      <c r="FK622" s="213"/>
      <c r="FL622" s="1093"/>
      <c r="FM622" s="1093"/>
      <c r="FN622" s="419" t="s">
        <v>658</v>
      </c>
      <c r="FO622" s="735">
        <v>3.67</v>
      </c>
      <c r="FP622" s="735" t="s">
        <v>5</v>
      </c>
      <c r="FQ622" s="853">
        <v>3.67</v>
      </c>
      <c r="FR622" s="856">
        <v>3.21</v>
      </c>
    </row>
    <row r="623" spans="167:174" ht="12.75" customHeight="1">
      <c r="FK623" s="213"/>
      <c r="FL623" s="1093"/>
      <c r="FM623" s="1093"/>
      <c r="FN623" s="419" t="s">
        <v>659</v>
      </c>
      <c r="FO623" s="735">
        <v>4.08</v>
      </c>
      <c r="FP623" s="735">
        <v>4.22</v>
      </c>
      <c r="FQ623" s="853">
        <v>4.1399999999999997</v>
      </c>
      <c r="FR623" s="854">
        <v>3.82</v>
      </c>
    </row>
    <row r="624" spans="167:174" ht="12.75" customHeight="1">
      <c r="FK624" s="213"/>
      <c r="FL624" s="1093"/>
      <c r="FM624" s="1093"/>
      <c r="FN624" s="419" t="s">
        <v>660</v>
      </c>
      <c r="FO624" s="735">
        <v>3.83</v>
      </c>
      <c r="FP624" s="735">
        <v>3.92</v>
      </c>
      <c r="FQ624" s="853">
        <v>3.88</v>
      </c>
      <c r="FR624" s="856">
        <v>3.33</v>
      </c>
    </row>
    <row r="625" spans="167:174" ht="12.75" customHeight="1">
      <c r="FK625" s="213"/>
      <c r="FL625" s="1093"/>
      <c r="FM625" s="1093"/>
      <c r="FN625" s="419" t="s">
        <v>661</v>
      </c>
      <c r="FO625" s="735">
        <v>3.6</v>
      </c>
      <c r="FP625" s="735">
        <v>3.83</v>
      </c>
      <c r="FQ625" s="853">
        <v>3.76</v>
      </c>
      <c r="FR625" s="856">
        <v>2.83</v>
      </c>
    </row>
    <row r="626" spans="167:174" ht="12.75" customHeight="1">
      <c r="FK626" s="213"/>
      <c r="FL626" s="1093"/>
      <c r="FM626" s="1093"/>
      <c r="FN626" s="419" t="s">
        <v>662</v>
      </c>
      <c r="FO626" s="735" t="s">
        <v>5</v>
      </c>
      <c r="FP626" s="735">
        <v>4.25</v>
      </c>
      <c r="FQ626" s="853">
        <v>4.25</v>
      </c>
      <c r="FR626" s="854">
        <v>3.88</v>
      </c>
    </row>
    <row r="627" spans="167:174" ht="12.75" customHeight="1">
      <c r="FK627" s="213"/>
      <c r="FL627" s="1093"/>
      <c r="FM627" s="1093"/>
      <c r="FN627" s="419" t="s">
        <v>663</v>
      </c>
      <c r="FO627" s="735" t="s">
        <v>5</v>
      </c>
      <c r="FP627" s="735">
        <v>3</v>
      </c>
      <c r="FQ627" s="855">
        <v>3</v>
      </c>
      <c r="FR627" s="856">
        <v>3.43</v>
      </c>
    </row>
    <row r="628" spans="167:174" ht="12.75" customHeight="1">
      <c r="FK628" s="213"/>
      <c r="FL628" s="1093"/>
      <c r="FM628" s="1093"/>
      <c r="FN628" s="419" t="s">
        <v>664</v>
      </c>
      <c r="FO628" s="735" t="s">
        <v>5</v>
      </c>
      <c r="FP628" s="735">
        <v>4.57</v>
      </c>
      <c r="FQ628" s="853">
        <v>4.57</v>
      </c>
      <c r="FR628" s="854">
        <v>4.1399999999999997</v>
      </c>
    </row>
    <row r="629" spans="167:174" ht="12.75" customHeight="1">
      <c r="FK629" s="213"/>
      <c r="FL629" s="1093"/>
      <c r="FM629" s="1093"/>
      <c r="FN629" s="419" t="s">
        <v>665</v>
      </c>
      <c r="FO629" s="735">
        <v>4.5</v>
      </c>
      <c r="FP629" s="735" t="s">
        <v>5</v>
      </c>
      <c r="FQ629" s="853">
        <v>4.5</v>
      </c>
      <c r="FR629" s="854">
        <v>4.33</v>
      </c>
    </row>
    <row r="630" spans="167:174" ht="12.75" customHeight="1">
      <c r="FK630" s="213"/>
      <c r="FL630" s="1093"/>
      <c r="FM630" s="1093"/>
      <c r="FN630" s="419" t="s">
        <v>666</v>
      </c>
      <c r="FO630" s="735">
        <v>3.43</v>
      </c>
      <c r="FP630" s="735">
        <v>4</v>
      </c>
      <c r="FQ630" s="853">
        <v>3.73</v>
      </c>
      <c r="FR630" s="854">
        <v>3.75</v>
      </c>
    </row>
    <row r="631" spans="167:174" ht="12.75" customHeight="1">
      <c r="FK631" s="213"/>
      <c r="FL631" s="1093"/>
      <c r="FM631" s="1093"/>
      <c r="FN631" s="419" t="s">
        <v>667</v>
      </c>
      <c r="FO631" s="735">
        <v>4.33</v>
      </c>
      <c r="FP631" s="735" t="s">
        <v>5</v>
      </c>
      <c r="FQ631" s="853">
        <v>4.33</v>
      </c>
      <c r="FR631" s="854">
        <v>4.67</v>
      </c>
    </row>
    <row r="632" spans="167:174" ht="12.75" customHeight="1" thickBot="1">
      <c r="FK632" s="213"/>
      <c r="FL632" s="1093"/>
      <c r="FM632" s="1093"/>
      <c r="FN632" s="419" t="s">
        <v>668</v>
      </c>
      <c r="FO632" s="851" t="s">
        <v>5</v>
      </c>
      <c r="FP632" s="851">
        <v>4.5</v>
      </c>
      <c r="FQ632" s="857">
        <v>4.5</v>
      </c>
      <c r="FR632" s="860">
        <v>3</v>
      </c>
    </row>
    <row r="633" spans="167:174" ht="12.75" customHeight="1" thickBot="1">
      <c r="FK633" s="213"/>
      <c r="FL633" s="1093"/>
      <c r="FM633" s="1094"/>
      <c r="FN633" s="810" t="s">
        <v>376</v>
      </c>
      <c r="FO633" s="869">
        <v>3.94</v>
      </c>
      <c r="FP633" s="869">
        <v>3.76</v>
      </c>
      <c r="FQ633" s="870">
        <v>3.81</v>
      </c>
      <c r="FR633" s="871">
        <v>3.58</v>
      </c>
    </row>
    <row r="634" spans="167:174" ht="12.75" customHeight="1">
      <c r="FK634" s="213"/>
      <c r="FL634" s="1093"/>
      <c r="FM634" s="1092" t="s">
        <v>359</v>
      </c>
      <c r="FN634" s="814" t="s">
        <v>693</v>
      </c>
      <c r="FO634" s="877" t="s">
        <v>5</v>
      </c>
      <c r="FP634" s="877">
        <v>4.2300000000000004</v>
      </c>
      <c r="FQ634" s="872">
        <v>4.2300000000000004</v>
      </c>
      <c r="FR634" s="873">
        <v>4.1399999999999997</v>
      </c>
    </row>
    <row r="635" spans="167:174" ht="12.75" customHeight="1">
      <c r="FK635" s="213"/>
      <c r="FL635" s="1093"/>
      <c r="FM635" s="1093"/>
      <c r="FN635" s="815" t="s">
        <v>694</v>
      </c>
      <c r="FO635" s="878" t="s">
        <v>5</v>
      </c>
      <c r="FP635" s="878">
        <v>4.72</v>
      </c>
      <c r="FQ635" s="853">
        <v>4.72</v>
      </c>
      <c r="FR635" s="854">
        <v>4.5</v>
      </c>
    </row>
    <row r="636" spans="167:174" ht="12.75" customHeight="1">
      <c r="FK636" s="213"/>
      <c r="FL636" s="1093"/>
      <c r="FM636" s="1093"/>
      <c r="FN636" s="815" t="s">
        <v>695</v>
      </c>
      <c r="FO636" s="878">
        <v>4.71</v>
      </c>
      <c r="FP636" s="878">
        <v>4.45</v>
      </c>
      <c r="FQ636" s="853">
        <v>4.6399999999999997</v>
      </c>
      <c r="FR636" s="854">
        <v>4.57</v>
      </c>
    </row>
    <row r="637" spans="167:174" ht="12.75" customHeight="1">
      <c r="FK637" s="213"/>
      <c r="FL637" s="1093"/>
      <c r="FM637" s="1093"/>
      <c r="FN637" s="815" t="s">
        <v>696</v>
      </c>
      <c r="FO637" s="878" t="s">
        <v>5</v>
      </c>
      <c r="FP637" s="878">
        <v>3.47</v>
      </c>
      <c r="FQ637" s="855">
        <v>3.47</v>
      </c>
      <c r="FR637" s="854">
        <v>3.82</v>
      </c>
    </row>
    <row r="638" spans="167:174" ht="12.75" customHeight="1">
      <c r="FK638" s="213"/>
      <c r="FL638" s="1093"/>
      <c r="FM638" s="1093"/>
      <c r="FN638" s="815" t="s">
        <v>697</v>
      </c>
      <c r="FO638" s="878">
        <v>4.2300000000000004</v>
      </c>
      <c r="FP638" s="878" t="s">
        <v>5</v>
      </c>
      <c r="FQ638" s="853">
        <v>4.2300000000000004</v>
      </c>
      <c r="FR638" s="854">
        <v>4.08</v>
      </c>
    </row>
    <row r="639" spans="167:174" ht="12.75" customHeight="1">
      <c r="FK639" s="213"/>
      <c r="FL639" s="1093"/>
      <c r="FM639" s="1093"/>
      <c r="FN639" s="815" t="s">
        <v>698</v>
      </c>
      <c r="FO639" s="878" t="s">
        <v>5</v>
      </c>
      <c r="FP639" s="878">
        <v>4.5</v>
      </c>
      <c r="FQ639" s="853">
        <v>4.5</v>
      </c>
      <c r="FR639" s="854">
        <v>4</v>
      </c>
    </row>
    <row r="640" spans="167:174" ht="12.75" customHeight="1">
      <c r="FK640" s="213"/>
      <c r="FL640" s="1093"/>
      <c r="FM640" s="1093"/>
      <c r="FN640" s="815" t="s">
        <v>699</v>
      </c>
      <c r="FO640" s="878">
        <v>4.8600000000000003</v>
      </c>
      <c r="FP640" s="878">
        <v>5</v>
      </c>
      <c r="FQ640" s="853">
        <v>4.91</v>
      </c>
      <c r="FR640" s="854">
        <v>4.75</v>
      </c>
    </row>
    <row r="641" spans="167:174" ht="12.75" customHeight="1" thickBot="1">
      <c r="FK641" s="213"/>
      <c r="FL641" s="1093"/>
      <c r="FM641" s="1093"/>
      <c r="FN641" s="815" t="s">
        <v>700</v>
      </c>
      <c r="FO641" s="859">
        <v>4.33</v>
      </c>
      <c r="FP641" s="859">
        <v>4.3099999999999996</v>
      </c>
      <c r="FQ641" s="857">
        <v>4.3099999999999996</v>
      </c>
      <c r="FR641" s="858">
        <v>4.3099999999999996</v>
      </c>
    </row>
    <row r="642" spans="167:174" ht="12.75" customHeight="1" thickBot="1">
      <c r="FK642" s="213"/>
      <c r="FL642" s="1093"/>
      <c r="FM642" s="1094"/>
      <c r="FN642" s="810" t="s">
        <v>376</v>
      </c>
      <c r="FO642" s="869">
        <v>4.55</v>
      </c>
      <c r="FP642" s="869">
        <v>4.28</v>
      </c>
      <c r="FQ642" s="882">
        <v>4.38</v>
      </c>
      <c r="FR642" s="883">
        <v>4.26</v>
      </c>
    </row>
    <row r="643" spans="167:174" ht="12.75" customHeight="1">
      <c r="FK643" s="213"/>
      <c r="FL643" s="1093"/>
      <c r="FM643" s="1105" t="s">
        <v>449</v>
      </c>
      <c r="FN643" s="814" t="s">
        <v>690</v>
      </c>
      <c r="FO643" s="877">
        <v>4.75</v>
      </c>
      <c r="FP643" s="877">
        <v>3.6</v>
      </c>
      <c r="FQ643" s="872">
        <v>4.41</v>
      </c>
      <c r="FR643" s="873">
        <v>4.83</v>
      </c>
    </row>
    <row r="644" spans="167:174" ht="12.75" customHeight="1">
      <c r="FK644" s="213"/>
      <c r="FL644" s="1093"/>
      <c r="FM644" s="1106"/>
      <c r="FN644" s="815" t="s">
        <v>691</v>
      </c>
      <c r="FO644" s="878">
        <v>4.67</v>
      </c>
      <c r="FP644" s="878">
        <v>5</v>
      </c>
      <c r="FQ644" s="853">
        <v>4.78</v>
      </c>
      <c r="FR644" s="854">
        <v>4.67</v>
      </c>
    </row>
    <row r="645" spans="167:174" ht="12.75" customHeight="1" thickBot="1">
      <c r="FK645" s="213"/>
      <c r="FL645" s="1093"/>
      <c r="FM645" s="1106"/>
      <c r="FN645" s="815" t="s">
        <v>692</v>
      </c>
      <c r="FO645" s="859">
        <v>4.67</v>
      </c>
      <c r="FP645" s="859">
        <v>3.17</v>
      </c>
      <c r="FQ645" s="884">
        <v>3.48</v>
      </c>
      <c r="FR645" s="860">
        <v>1.5</v>
      </c>
    </row>
    <row r="646" spans="167:174" ht="12.75" customHeight="1" thickBot="1">
      <c r="FK646" s="213"/>
      <c r="FL646" s="1093"/>
      <c r="FM646" s="1107"/>
      <c r="FN646" s="810" t="s">
        <v>376</v>
      </c>
      <c r="FO646" s="869">
        <v>4.7</v>
      </c>
      <c r="FP646" s="869">
        <v>3.56</v>
      </c>
      <c r="FQ646" s="882">
        <v>4.09</v>
      </c>
      <c r="FR646" s="883">
        <v>3.67</v>
      </c>
    </row>
    <row r="647" spans="167:174" ht="12.75" customHeight="1">
      <c r="FK647" s="213"/>
      <c r="FL647" s="1093"/>
      <c r="FM647" s="1092" t="s">
        <v>371</v>
      </c>
      <c r="FN647" s="811" t="s">
        <v>735</v>
      </c>
      <c r="FO647" s="850" t="s">
        <v>5</v>
      </c>
      <c r="FP647" s="850">
        <v>3.63</v>
      </c>
      <c r="FQ647" s="872">
        <v>3.63</v>
      </c>
      <c r="FR647" s="865">
        <v>3.25</v>
      </c>
    </row>
    <row r="648" spans="167:174" ht="12.75" customHeight="1">
      <c r="FK648" s="213"/>
      <c r="FL648" s="1093"/>
      <c r="FM648" s="1093"/>
      <c r="FN648" s="419" t="s">
        <v>736</v>
      </c>
      <c r="FO648" s="735" t="s">
        <v>5</v>
      </c>
      <c r="FP648" s="735">
        <v>3.63</v>
      </c>
      <c r="FQ648" s="853">
        <v>3.63</v>
      </c>
      <c r="FR648" s="856">
        <v>3.13</v>
      </c>
    </row>
    <row r="649" spans="167:174" ht="12.75" customHeight="1">
      <c r="FK649" s="213"/>
      <c r="FL649" s="1093"/>
      <c r="FM649" s="1093"/>
      <c r="FN649" s="809" t="s">
        <v>737</v>
      </c>
      <c r="FO649" s="735">
        <v>4.2699999999999996</v>
      </c>
      <c r="FP649" s="735" t="s">
        <v>5</v>
      </c>
      <c r="FQ649" s="853">
        <v>4.2699999999999996</v>
      </c>
      <c r="FR649" s="854">
        <v>4.4000000000000004</v>
      </c>
    </row>
    <row r="650" spans="167:174" ht="12.75" customHeight="1">
      <c r="FK650" s="213"/>
      <c r="FL650" s="1093"/>
      <c r="FM650" s="1093"/>
      <c r="FN650" s="419" t="s">
        <v>738</v>
      </c>
      <c r="FO650" s="735" t="s">
        <v>5</v>
      </c>
      <c r="FP650" s="735">
        <v>5</v>
      </c>
      <c r="FQ650" s="853">
        <v>5</v>
      </c>
      <c r="FR650" s="854">
        <v>4.43</v>
      </c>
    </row>
    <row r="651" spans="167:174" ht="12.75" customHeight="1">
      <c r="FK651" s="213"/>
      <c r="FL651" s="1093"/>
      <c r="FM651" s="1093"/>
      <c r="FN651" s="419" t="s">
        <v>746</v>
      </c>
      <c r="FO651" s="735" t="s">
        <v>5</v>
      </c>
      <c r="FP651" s="735" t="s">
        <v>5</v>
      </c>
      <c r="FQ651" s="816" t="s">
        <v>5</v>
      </c>
      <c r="FR651" s="854">
        <v>5</v>
      </c>
    </row>
    <row r="652" spans="167:174" ht="12.75" customHeight="1">
      <c r="FK652" s="213"/>
      <c r="FL652" s="1093"/>
      <c r="FM652" s="1093"/>
      <c r="FN652" s="419" t="s">
        <v>739</v>
      </c>
      <c r="FO652" s="735" t="s">
        <v>5</v>
      </c>
      <c r="FP652" s="735">
        <v>3.57</v>
      </c>
      <c r="FQ652" s="853">
        <v>3.57</v>
      </c>
      <c r="FR652" s="854">
        <v>3.75</v>
      </c>
    </row>
    <row r="653" spans="167:174" ht="12.75" customHeight="1">
      <c r="FK653" s="213"/>
      <c r="FL653" s="1093"/>
      <c r="FM653" s="1093"/>
      <c r="FN653" s="419" t="s">
        <v>744</v>
      </c>
      <c r="FO653" s="735" t="s">
        <v>5</v>
      </c>
      <c r="FP653" s="735" t="s">
        <v>5</v>
      </c>
      <c r="FQ653" s="816" t="s">
        <v>5</v>
      </c>
      <c r="FR653" s="854">
        <v>5</v>
      </c>
    </row>
    <row r="654" spans="167:174" ht="12.75" customHeight="1" thickBot="1">
      <c r="FK654" s="213"/>
      <c r="FL654" s="1093"/>
      <c r="FM654" s="1093"/>
      <c r="FN654" s="419" t="s">
        <v>740</v>
      </c>
      <c r="FO654" s="851" t="s">
        <v>5</v>
      </c>
      <c r="FP654" s="851">
        <v>4.5999999999999996</v>
      </c>
      <c r="FQ654" s="857">
        <v>4.5999999999999996</v>
      </c>
      <c r="FR654" s="858">
        <v>4.67</v>
      </c>
    </row>
    <row r="655" spans="167:174" ht="12.75" customHeight="1" thickBot="1">
      <c r="FK655" s="213"/>
      <c r="FL655" s="1093"/>
      <c r="FM655" s="1094"/>
      <c r="FN655" s="810" t="s">
        <v>376</v>
      </c>
      <c r="FO655" s="869">
        <v>4.2699999999999996</v>
      </c>
      <c r="FP655" s="869">
        <v>4</v>
      </c>
      <c r="FQ655" s="870">
        <v>4.07</v>
      </c>
      <c r="FR655" s="871">
        <v>3.91</v>
      </c>
    </row>
    <row r="656" spans="167:174" ht="12.75" customHeight="1">
      <c r="FK656" s="213"/>
      <c r="FL656" s="1093"/>
      <c r="FM656" s="1092" t="s">
        <v>372</v>
      </c>
      <c r="FN656" s="811" t="s">
        <v>726</v>
      </c>
      <c r="FO656" s="850">
        <v>4.29</v>
      </c>
      <c r="FP656" s="850" t="s">
        <v>5</v>
      </c>
      <c r="FQ656" s="872">
        <v>4.29</v>
      </c>
      <c r="FR656" s="873">
        <v>4.25</v>
      </c>
    </row>
    <row r="657" spans="167:174" ht="12.75" customHeight="1">
      <c r="FK657" s="213"/>
      <c r="FL657" s="1093"/>
      <c r="FM657" s="1093"/>
      <c r="FN657" s="419" t="s">
        <v>727</v>
      </c>
      <c r="FO657" s="735" t="s">
        <v>5</v>
      </c>
      <c r="FP657" s="735">
        <v>3.6</v>
      </c>
      <c r="FQ657" s="853">
        <v>3.6</v>
      </c>
      <c r="FR657" s="856">
        <v>3.18</v>
      </c>
    </row>
    <row r="658" spans="167:174" ht="12.75" customHeight="1">
      <c r="FK658" s="213"/>
      <c r="FL658" s="1093"/>
      <c r="FM658" s="1093"/>
      <c r="FN658" s="419" t="s">
        <v>728</v>
      </c>
      <c r="FO658" s="735" t="s">
        <v>5</v>
      </c>
      <c r="FP658" s="735">
        <v>3.88</v>
      </c>
      <c r="FQ658" s="853">
        <v>3.88</v>
      </c>
      <c r="FR658" s="854">
        <v>3.67</v>
      </c>
    </row>
    <row r="659" spans="167:174" ht="12.75" customHeight="1">
      <c r="FK659" s="213"/>
      <c r="FL659" s="1093"/>
      <c r="FM659" s="1093"/>
      <c r="FN659" s="419" t="s">
        <v>729</v>
      </c>
      <c r="FO659" s="735">
        <v>4.3899999999999997</v>
      </c>
      <c r="FP659" s="735" t="s">
        <v>5</v>
      </c>
      <c r="FQ659" s="853">
        <v>4.3899999999999997</v>
      </c>
      <c r="FR659" s="854">
        <v>4.63</v>
      </c>
    </row>
    <row r="660" spans="167:174" ht="12.75" customHeight="1">
      <c r="FK660" s="213"/>
      <c r="FL660" s="1093"/>
      <c r="FM660" s="1093"/>
      <c r="FN660" s="419" t="s">
        <v>730</v>
      </c>
      <c r="FO660" s="735">
        <v>3.11</v>
      </c>
      <c r="FP660" s="735">
        <v>3.67</v>
      </c>
      <c r="FQ660" s="855">
        <v>3.39</v>
      </c>
      <c r="FR660" s="856">
        <v>3.25</v>
      </c>
    </row>
    <row r="661" spans="167:174" ht="12.75" customHeight="1" thickBot="1">
      <c r="FK661" s="213"/>
      <c r="FL661" s="1093"/>
      <c r="FM661" s="1093"/>
      <c r="FN661" s="419" t="s">
        <v>731</v>
      </c>
      <c r="FO661" s="851" t="s">
        <v>5</v>
      </c>
      <c r="FP661" s="851">
        <v>2.57</v>
      </c>
      <c r="FQ661" s="884">
        <v>2.57</v>
      </c>
      <c r="FR661" s="860">
        <v>2.71</v>
      </c>
    </row>
    <row r="662" spans="167:174" ht="12.75" customHeight="1" thickBot="1">
      <c r="FK662" s="213"/>
      <c r="FL662" s="1094"/>
      <c r="FM662" s="1094"/>
      <c r="FN662" s="807" t="s">
        <v>376</v>
      </c>
      <c r="FO662" s="869">
        <v>4.03</v>
      </c>
      <c r="FP662" s="869">
        <v>3.47</v>
      </c>
      <c r="FQ662" s="870">
        <v>3.75</v>
      </c>
      <c r="FR662" s="871">
        <v>3.61</v>
      </c>
    </row>
    <row r="663" spans="167:174" ht="12.75" customHeight="1">
      <c r="FK663" s="819" t="s">
        <v>363</v>
      </c>
      <c r="FL663" s="1092" t="s">
        <v>448</v>
      </c>
      <c r="FM663" s="1092" t="s">
        <v>369</v>
      </c>
      <c r="FN663" s="805" t="s">
        <v>547</v>
      </c>
      <c r="FO663" s="850">
        <v>3.49</v>
      </c>
      <c r="FP663" s="850">
        <v>4.42</v>
      </c>
      <c r="FQ663" s="872">
        <v>4.0199999999999996</v>
      </c>
      <c r="FR663" s="873">
        <v>3.92</v>
      </c>
    </row>
    <row r="664" spans="167:174" ht="12.75" customHeight="1">
      <c r="FK664" s="213"/>
      <c r="FL664" s="1093"/>
      <c r="FM664" s="1093"/>
      <c r="FN664" s="419" t="s">
        <v>548</v>
      </c>
      <c r="FO664" s="735">
        <v>3.94</v>
      </c>
      <c r="FP664" s="735">
        <v>4.38</v>
      </c>
      <c r="FQ664" s="853">
        <v>4.18</v>
      </c>
      <c r="FR664" s="854">
        <v>3.9</v>
      </c>
    </row>
    <row r="665" spans="167:174" ht="12.75" customHeight="1">
      <c r="FK665" s="213"/>
      <c r="FL665" s="1093"/>
      <c r="FM665" s="1093"/>
      <c r="FN665" s="419" t="s">
        <v>549</v>
      </c>
      <c r="FO665" s="735">
        <v>4.21</v>
      </c>
      <c r="FP665" s="735">
        <v>3.94</v>
      </c>
      <c r="FQ665" s="853">
        <v>4.0199999999999996</v>
      </c>
      <c r="FR665" s="854">
        <v>4.0199999999999996</v>
      </c>
    </row>
    <row r="666" spans="167:174" ht="12.75" customHeight="1">
      <c r="FK666" s="213"/>
      <c r="FL666" s="1093"/>
      <c r="FM666" s="1093"/>
      <c r="FN666" s="419" t="s">
        <v>550</v>
      </c>
      <c r="FO666" s="735">
        <v>3.9</v>
      </c>
      <c r="FP666" s="735" t="s">
        <v>5</v>
      </c>
      <c r="FQ666" s="853">
        <v>3.9</v>
      </c>
      <c r="FR666" s="854">
        <v>3.89</v>
      </c>
    </row>
    <row r="667" spans="167:174" ht="12.75" customHeight="1">
      <c r="FK667" s="213"/>
      <c r="FL667" s="1093"/>
      <c r="FM667" s="1093"/>
      <c r="FN667" s="419" t="s">
        <v>551</v>
      </c>
      <c r="FO667" s="735">
        <v>4.0199999999999996</v>
      </c>
      <c r="FP667" s="735">
        <v>3.79</v>
      </c>
      <c r="FQ667" s="853">
        <v>3.92</v>
      </c>
      <c r="FR667" s="854">
        <v>3.89</v>
      </c>
    </row>
    <row r="668" spans="167:174" ht="12.75" customHeight="1">
      <c r="FK668" s="213"/>
      <c r="FL668" s="1093"/>
      <c r="FM668" s="1093"/>
      <c r="FN668" s="419" t="s">
        <v>552</v>
      </c>
      <c r="FO668" s="735">
        <v>3.48</v>
      </c>
      <c r="FP668" s="735">
        <v>4.0599999999999996</v>
      </c>
      <c r="FQ668" s="853">
        <v>3.93</v>
      </c>
      <c r="FR668" s="856">
        <v>3.45</v>
      </c>
    </row>
    <row r="669" spans="167:174" ht="12.75" customHeight="1">
      <c r="FK669" s="213"/>
      <c r="FL669" s="1093"/>
      <c r="FM669" s="1093"/>
      <c r="FN669" s="419" t="s">
        <v>553</v>
      </c>
      <c r="FO669" s="735">
        <v>4</v>
      </c>
      <c r="FP669" s="735">
        <v>3.85</v>
      </c>
      <c r="FQ669" s="853">
        <v>3.92</v>
      </c>
      <c r="FR669" s="854">
        <v>3.79</v>
      </c>
    </row>
    <row r="670" spans="167:174" ht="12.75" customHeight="1">
      <c r="FK670" s="213"/>
      <c r="FL670" s="1093"/>
      <c r="FM670" s="1093"/>
      <c r="FN670" s="419" t="s">
        <v>554</v>
      </c>
      <c r="FO670" s="735">
        <v>4.1100000000000003</v>
      </c>
      <c r="FP670" s="735">
        <v>4</v>
      </c>
      <c r="FQ670" s="853">
        <v>4.0599999999999996</v>
      </c>
      <c r="FR670" s="854">
        <v>4.1500000000000004</v>
      </c>
    </row>
    <row r="671" spans="167:174" ht="12.75" customHeight="1">
      <c r="FK671" s="213"/>
      <c r="FL671" s="1093"/>
      <c r="FM671" s="1093"/>
      <c r="FN671" s="419" t="s">
        <v>1146</v>
      </c>
      <c r="FO671" s="735">
        <v>4.55</v>
      </c>
      <c r="FP671" s="735">
        <v>4.17</v>
      </c>
      <c r="FQ671" s="853">
        <v>4.3499999999999996</v>
      </c>
      <c r="FR671" s="854">
        <v>3.73</v>
      </c>
    </row>
    <row r="672" spans="167:174" ht="12.75" customHeight="1">
      <c r="FK672" s="213"/>
      <c r="FL672" s="1093"/>
      <c r="FM672" s="1093"/>
      <c r="FN672" s="419" t="s">
        <v>555</v>
      </c>
      <c r="FO672" s="735">
        <v>4.4000000000000004</v>
      </c>
      <c r="FP672" s="735">
        <v>4.0999999999999996</v>
      </c>
      <c r="FQ672" s="853">
        <v>4.28</v>
      </c>
      <c r="FR672" s="854">
        <v>3.61</v>
      </c>
    </row>
    <row r="673" spans="167:174" ht="12.75" customHeight="1">
      <c r="FK673" s="213"/>
      <c r="FL673" s="1093"/>
      <c r="FM673" s="1093"/>
      <c r="FN673" s="419" t="s">
        <v>556</v>
      </c>
      <c r="FO673" s="735">
        <v>4.1399999999999997</v>
      </c>
      <c r="FP673" s="735">
        <v>4.5999999999999996</v>
      </c>
      <c r="FQ673" s="853">
        <v>4.45</v>
      </c>
      <c r="FR673" s="854">
        <v>4.21</v>
      </c>
    </row>
    <row r="674" spans="167:174" ht="12.75" customHeight="1">
      <c r="FK674" s="213"/>
      <c r="FL674" s="1093"/>
      <c r="FM674" s="1093"/>
      <c r="FN674" s="419" t="s">
        <v>557</v>
      </c>
      <c r="FO674" s="735" t="s">
        <v>5</v>
      </c>
      <c r="FP674" s="735">
        <v>4.38</v>
      </c>
      <c r="FQ674" s="853">
        <v>4.38</v>
      </c>
      <c r="FR674" s="854">
        <v>4.58</v>
      </c>
    </row>
    <row r="675" spans="167:174" ht="12.75" customHeight="1">
      <c r="FK675" s="213"/>
      <c r="FL675" s="1093"/>
      <c r="FM675" s="1093"/>
      <c r="FN675" s="419" t="s">
        <v>558</v>
      </c>
      <c r="FO675" s="735">
        <v>3</v>
      </c>
      <c r="FP675" s="735">
        <v>3.72</v>
      </c>
      <c r="FQ675" s="855">
        <v>3.49</v>
      </c>
      <c r="FR675" s="856">
        <v>2.59</v>
      </c>
    </row>
    <row r="676" spans="167:174" ht="12.75" customHeight="1">
      <c r="FK676" s="213"/>
      <c r="FL676" s="1093"/>
      <c r="FM676" s="1093"/>
      <c r="FN676" s="419" t="s">
        <v>559</v>
      </c>
      <c r="FO676" s="735" t="s">
        <v>5</v>
      </c>
      <c r="FP676" s="735">
        <v>4.17</v>
      </c>
      <c r="FQ676" s="853">
        <v>4.17</v>
      </c>
      <c r="FR676" s="854">
        <v>3.76</v>
      </c>
    </row>
    <row r="677" spans="167:174" ht="12.75" customHeight="1">
      <c r="FK677" s="213"/>
      <c r="FL677" s="1093"/>
      <c r="FM677" s="1093"/>
      <c r="FN677" s="419" t="s">
        <v>560</v>
      </c>
      <c r="FO677" s="735">
        <v>3.26</v>
      </c>
      <c r="FP677" s="735">
        <v>4.4400000000000004</v>
      </c>
      <c r="FQ677" s="853">
        <v>4</v>
      </c>
      <c r="FR677" s="854">
        <v>3.79</v>
      </c>
    </row>
    <row r="678" spans="167:174" ht="12.75" customHeight="1">
      <c r="FK678" s="213"/>
      <c r="FL678" s="1093"/>
      <c r="FM678" s="1093"/>
      <c r="FN678" s="419" t="s">
        <v>561</v>
      </c>
      <c r="FO678" s="735">
        <v>4.5</v>
      </c>
      <c r="FP678" s="735">
        <v>3.75</v>
      </c>
      <c r="FQ678" s="853">
        <v>3.82</v>
      </c>
      <c r="FR678" s="854">
        <v>3.54</v>
      </c>
    </row>
    <row r="679" spans="167:174" ht="12.75" customHeight="1">
      <c r="FK679" s="213"/>
      <c r="FL679" s="1093"/>
      <c r="FM679" s="1093"/>
      <c r="FN679" s="419" t="s">
        <v>562</v>
      </c>
      <c r="FO679" s="735">
        <v>4.63</v>
      </c>
      <c r="FP679" s="735">
        <v>4.21</v>
      </c>
      <c r="FQ679" s="853">
        <v>4.3099999999999996</v>
      </c>
      <c r="FR679" s="854">
        <v>3.84</v>
      </c>
    </row>
    <row r="680" spans="167:174" ht="12.75" customHeight="1">
      <c r="FK680" s="213"/>
      <c r="FL680" s="1093"/>
      <c r="FM680" s="1093"/>
      <c r="FN680" s="419" t="s">
        <v>563</v>
      </c>
      <c r="FO680" s="735" t="s">
        <v>5</v>
      </c>
      <c r="FP680" s="735">
        <v>3.78</v>
      </c>
      <c r="FQ680" s="853">
        <v>3.78</v>
      </c>
      <c r="FR680" s="854">
        <v>3.63</v>
      </c>
    </row>
    <row r="681" spans="167:174" ht="12.75" customHeight="1">
      <c r="FK681" s="213"/>
      <c r="FL681" s="1093"/>
      <c r="FM681" s="1093"/>
      <c r="FN681" s="419" t="s">
        <v>564</v>
      </c>
      <c r="FO681" s="735" t="s">
        <v>5</v>
      </c>
      <c r="FP681" s="735">
        <v>3.81</v>
      </c>
      <c r="FQ681" s="853">
        <v>3.81</v>
      </c>
      <c r="FR681" s="856">
        <v>3.31</v>
      </c>
    </row>
    <row r="682" spans="167:174" ht="12.75" customHeight="1">
      <c r="FK682" s="213"/>
      <c r="FL682" s="1093"/>
      <c r="FM682" s="1093"/>
      <c r="FN682" s="419" t="s">
        <v>565</v>
      </c>
      <c r="FO682" s="735" t="s">
        <v>5</v>
      </c>
      <c r="FP682" s="735">
        <v>3.69</v>
      </c>
      <c r="FQ682" s="853">
        <v>3.69</v>
      </c>
      <c r="FR682" s="854">
        <v>3.62</v>
      </c>
    </row>
    <row r="683" spans="167:174" ht="12.75" customHeight="1">
      <c r="FK683" s="213"/>
      <c r="FL683" s="1093"/>
      <c r="FM683" s="1093"/>
      <c r="FN683" s="419" t="s">
        <v>593</v>
      </c>
      <c r="FO683" s="735">
        <v>4.05</v>
      </c>
      <c r="FP683" s="735">
        <v>3.94</v>
      </c>
      <c r="FQ683" s="853">
        <v>4</v>
      </c>
      <c r="FR683" s="854">
        <v>3.65</v>
      </c>
    </row>
    <row r="684" spans="167:174" ht="12.75" customHeight="1">
      <c r="FK684" s="213"/>
      <c r="FL684" s="1093"/>
      <c r="FM684" s="1093"/>
      <c r="FN684" s="419" t="s">
        <v>1159</v>
      </c>
      <c r="FO684" s="735" t="s">
        <v>5</v>
      </c>
      <c r="FP684" s="735">
        <v>4.1500000000000004</v>
      </c>
      <c r="FQ684" s="853">
        <v>4.1500000000000004</v>
      </c>
      <c r="FR684" s="854">
        <v>3.85</v>
      </c>
    </row>
    <row r="685" spans="167:174" ht="12.75" customHeight="1">
      <c r="FK685" s="213"/>
      <c r="FL685" s="1093"/>
      <c r="FM685" s="1093"/>
      <c r="FN685" s="419" t="s">
        <v>566</v>
      </c>
      <c r="FO685" s="735">
        <v>3.19</v>
      </c>
      <c r="FP685" s="735">
        <v>3.93</v>
      </c>
      <c r="FQ685" s="853">
        <v>3.55</v>
      </c>
      <c r="FR685" s="854">
        <v>3.67</v>
      </c>
    </row>
    <row r="686" spans="167:174" ht="12.75" customHeight="1">
      <c r="FK686" s="213"/>
      <c r="FL686" s="1093"/>
      <c r="FM686" s="1093"/>
      <c r="FN686" s="419" t="s">
        <v>567</v>
      </c>
      <c r="FO686" s="735" t="s">
        <v>5</v>
      </c>
      <c r="FP686" s="735">
        <v>4.0999999999999996</v>
      </c>
      <c r="FQ686" s="853">
        <v>4.0999999999999996</v>
      </c>
      <c r="FR686" s="854">
        <v>3.63</v>
      </c>
    </row>
    <row r="687" spans="167:174" ht="12.75" customHeight="1">
      <c r="FK687" s="213"/>
      <c r="FL687" s="1093"/>
      <c r="FM687" s="1093"/>
      <c r="FN687" s="419" t="s">
        <v>568</v>
      </c>
      <c r="FO687" s="735">
        <v>4.3099999999999996</v>
      </c>
      <c r="FP687" s="735" t="s">
        <v>5</v>
      </c>
      <c r="FQ687" s="853">
        <v>4.3099999999999996</v>
      </c>
      <c r="FR687" s="854">
        <v>3.97</v>
      </c>
    </row>
    <row r="688" spans="167:174" ht="12.75" customHeight="1">
      <c r="FK688" s="213"/>
      <c r="FL688" s="1093"/>
      <c r="FM688" s="1093"/>
      <c r="FN688" s="419" t="s">
        <v>569</v>
      </c>
      <c r="FO688" s="735" t="s">
        <v>5</v>
      </c>
      <c r="FP688" s="735">
        <v>3.68</v>
      </c>
      <c r="FQ688" s="853">
        <v>3.68</v>
      </c>
      <c r="FR688" s="856">
        <v>3.27</v>
      </c>
    </row>
    <row r="689" spans="167:174" ht="12.75" customHeight="1">
      <c r="FK689" s="213"/>
      <c r="FL689" s="1093"/>
      <c r="FM689" s="1093"/>
      <c r="FN689" s="419" t="s">
        <v>570</v>
      </c>
      <c r="FO689" s="735" t="s">
        <v>5</v>
      </c>
      <c r="FP689" s="735">
        <v>3.81</v>
      </c>
      <c r="FQ689" s="853">
        <v>3.81</v>
      </c>
      <c r="FR689" s="854">
        <v>3.53</v>
      </c>
    </row>
    <row r="690" spans="167:174" ht="12.75" customHeight="1">
      <c r="FK690" s="213"/>
      <c r="FL690" s="1093"/>
      <c r="FM690" s="1093"/>
      <c r="FN690" s="419" t="s">
        <v>571</v>
      </c>
      <c r="FO690" s="735" t="s">
        <v>5</v>
      </c>
      <c r="FP690" s="735">
        <v>3.74</v>
      </c>
      <c r="FQ690" s="853">
        <v>3.74</v>
      </c>
      <c r="FR690" s="856">
        <v>3.15</v>
      </c>
    </row>
    <row r="691" spans="167:174" ht="12.75" customHeight="1">
      <c r="FK691" s="213"/>
      <c r="FL691" s="1093"/>
      <c r="FM691" s="1093"/>
      <c r="FN691" s="419" t="s">
        <v>572</v>
      </c>
      <c r="FO691" s="735">
        <v>3.71</v>
      </c>
      <c r="FP691" s="735">
        <v>3.56</v>
      </c>
      <c r="FQ691" s="853">
        <v>3.59</v>
      </c>
      <c r="FR691" s="856">
        <v>3.14</v>
      </c>
    </row>
    <row r="692" spans="167:174" ht="12.75" customHeight="1">
      <c r="FK692" s="213"/>
      <c r="FL692" s="1093"/>
      <c r="FM692" s="1093"/>
      <c r="FN692" s="419" t="s">
        <v>573</v>
      </c>
      <c r="FO692" s="735">
        <v>4.1399999999999997</v>
      </c>
      <c r="FP692" s="735">
        <v>3.44</v>
      </c>
      <c r="FQ692" s="853">
        <v>3.79</v>
      </c>
      <c r="FR692" s="856">
        <v>3.17</v>
      </c>
    </row>
    <row r="693" spans="167:174" ht="12.75" customHeight="1">
      <c r="FK693" s="213"/>
      <c r="FL693" s="1093"/>
      <c r="FM693" s="1093"/>
      <c r="FN693" s="419" t="s">
        <v>574</v>
      </c>
      <c r="FO693" s="735" t="s">
        <v>5</v>
      </c>
      <c r="FP693" s="735">
        <v>4.18</v>
      </c>
      <c r="FQ693" s="853">
        <v>4.18</v>
      </c>
      <c r="FR693" s="854">
        <v>4.2300000000000004</v>
      </c>
    </row>
    <row r="694" spans="167:174" ht="12.75" customHeight="1">
      <c r="FK694" s="213"/>
      <c r="FL694" s="1093"/>
      <c r="FM694" s="1093"/>
      <c r="FN694" s="419" t="s">
        <v>575</v>
      </c>
      <c r="FO694" s="735">
        <v>5</v>
      </c>
      <c r="FP694" s="735">
        <v>3.77</v>
      </c>
      <c r="FQ694" s="853">
        <v>3.91</v>
      </c>
      <c r="FR694" s="854">
        <v>3.53</v>
      </c>
    </row>
    <row r="695" spans="167:174" ht="12.75" customHeight="1">
      <c r="FK695" s="213"/>
      <c r="FL695" s="1093"/>
      <c r="FM695" s="1093"/>
      <c r="FN695" s="419" t="s">
        <v>576</v>
      </c>
      <c r="FO695" s="735">
        <v>3.46</v>
      </c>
      <c r="FP695" s="735">
        <v>3.04</v>
      </c>
      <c r="FQ695" s="855">
        <v>3.25</v>
      </c>
      <c r="FR695" s="856">
        <v>2.77</v>
      </c>
    </row>
    <row r="696" spans="167:174" ht="12.75" customHeight="1">
      <c r="FK696" s="213"/>
      <c r="FL696" s="1093"/>
      <c r="FM696" s="1093"/>
      <c r="FN696" s="419" t="s">
        <v>577</v>
      </c>
      <c r="FO696" s="735">
        <v>4.57</v>
      </c>
      <c r="FP696" s="735">
        <v>3.67</v>
      </c>
      <c r="FQ696" s="853">
        <v>4.1500000000000004</v>
      </c>
      <c r="FR696" s="854">
        <v>3.94</v>
      </c>
    </row>
    <row r="697" spans="167:174" ht="12.75" customHeight="1">
      <c r="FK697" s="213"/>
      <c r="FL697" s="1093"/>
      <c r="FM697" s="1093"/>
      <c r="FN697" s="419" t="s">
        <v>578</v>
      </c>
      <c r="FO697" s="735" t="s">
        <v>5</v>
      </c>
      <c r="FP697" s="735">
        <v>3.42</v>
      </c>
      <c r="FQ697" s="855">
        <v>3.42</v>
      </c>
      <c r="FR697" s="856">
        <v>3.06</v>
      </c>
    </row>
    <row r="698" spans="167:174" ht="12.75" customHeight="1">
      <c r="FK698" s="213"/>
      <c r="FL698" s="1093"/>
      <c r="FM698" s="1093"/>
      <c r="FN698" s="419" t="s">
        <v>579</v>
      </c>
      <c r="FO698" s="735">
        <v>4.4400000000000004</v>
      </c>
      <c r="FP698" s="735">
        <v>3.77</v>
      </c>
      <c r="FQ698" s="853">
        <v>4.21</v>
      </c>
      <c r="FR698" s="854">
        <v>3.82</v>
      </c>
    </row>
    <row r="699" spans="167:174" ht="12.75" customHeight="1">
      <c r="FK699" s="213"/>
      <c r="FL699" s="1093"/>
      <c r="FM699" s="1093"/>
      <c r="FN699" s="419" t="s">
        <v>580</v>
      </c>
      <c r="FO699" s="735">
        <v>4.83</v>
      </c>
      <c r="FP699" s="735">
        <v>2.68</v>
      </c>
      <c r="FQ699" s="855">
        <v>2.91</v>
      </c>
      <c r="FR699" s="856">
        <v>2.39</v>
      </c>
    </row>
    <row r="700" spans="167:174" ht="12.75" customHeight="1">
      <c r="FK700" s="213"/>
      <c r="FL700" s="1093"/>
      <c r="FM700" s="1093"/>
      <c r="FN700" s="419" t="s">
        <v>581</v>
      </c>
      <c r="FO700" s="735" t="s">
        <v>5</v>
      </c>
      <c r="FP700" s="735">
        <v>4.6500000000000004</v>
      </c>
      <c r="FQ700" s="853">
        <v>4.6500000000000004</v>
      </c>
      <c r="FR700" s="854">
        <v>4.62</v>
      </c>
    </row>
    <row r="701" spans="167:174" ht="12.75" customHeight="1">
      <c r="FK701" s="213"/>
      <c r="FL701" s="1093"/>
      <c r="FM701" s="1093"/>
      <c r="FN701" s="419" t="s">
        <v>582</v>
      </c>
      <c r="FO701" s="735">
        <v>4.75</v>
      </c>
      <c r="FP701" s="735">
        <v>3.19</v>
      </c>
      <c r="FQ701" s="855">
        <v>3.34</v>
      </c>
      <c r="FR701" s="856">
        <v>2.92</v>
      </c>
    </row>
    <row r="702" spans="167:174" ht="12.75" customHeight="1">
      <c r="FK702" s="213"/>
      <c r="FL702" s="1093"/>
      <c r="FM702" s="1093"/>
      <c r="FN702" s="419" t="s">
        <v>1232</v>
      </c>
      <c r="FO702" s="735" t="s">
        <v>5</v>
      </c>
      <c r="FP702" s="735">
        <v>2.78</v>
      </c>
      <c r="FQ702" s="855">
        <v>2.78</v>
      </c>
      <c r="FR702" s="856">
        <v>2.4700000000000002</v>
      </c>
    </row>
    <row r="703" spans="167:174" ht="12.75" customHeight="1">
      <c r="FK703" s="213"/>
      <c r="FL703" s="1093"/>
      <c r="FM703" s="1093"/>
      <c r="FN703" s="419" t="s">
        <v>583</v>
      </c>
      <c r="FO703" s="735">
        <v>3.8</v>
      </c>
      <c r="FP703" s="735">
        <v>4.05</v>
      </c>
      <c r="FQ703" s="853">
        <v>4</v>
      </c>
      <c r="FR703" s="854">
        <v>3.75</v>
      </c>
    </row>
    <row r="704" spans="167:174" ht="12.75" customHeight="1">
      <c r="FK704" s="213"/>
      <c r="FL704" s="1093"/>
      <c r="FM704" s="1093"/>
      <c r="FN704" s="419" t="s">
        <v>584</v>
      </c>
      <c r="FO704" s="735" t="s">
        <v>5</v>
      </c>
      <c r="FP704" s="735">
        <v>4.4000000000000004</v>
      </c>
      <c r="FQ704" s="853">
        <v>4.4000000000000004</v>
      </c>
      <c r="FR704" s="854">
        <v>3.5</v>
      </c>
    </row>
    <row r="705" spans="167:174" ht="12.75" customHeight="1">
      <c r="FK705" s="213"/>
      <c r="FL705" s="1093"/>
      <c r="FM705" s="1093"/>
      <c r="FN705" s="419" t="s">
        <v>605</v>
      </c>
      <c r="FO705" s="735" t="s">
        <v>5</v>
      </c>
      <c r="FP705" s="735">
        <v>5</v>
      </c>
      <c r="FQ705" s="853">
        <v>5</v>
      </c>
      <c r="FR705" s="854">
        <v>5</v>
      </c>
    </row>
    <row r="706" spans="167:174" ht="12.75" customHeight="1">
      <c r="FK706" s="213"/>
      <c r="FL706" s="1093"/>
      <c r="FM706" s="1093"/>
      <c r="FN706" s="419" t="s">
        <v>595</v>
      </c>
      <c r="FO706" s="735" t="s">
        <v>5</v>
      </c>
      <c r="FP706" s="735">
        <v>5</v>
      </c>
      <c r="FQ706" s="853">
        <v>5</v>
      </c>
      <c r="FR706" s="854">
        <v>4.67</v>
      </c>
    </row>
    <row r="707" spans="167:174" ht="12.75" customHeight="1">
      <c r="FK707" s="213"/>
      <c r="FL707" s="1093"/>
      <c r="FM707" s="1093"/>
      <c r="FN707" s="419" t="s">
        <v>588</v>
      </c>
      <c r="FO707" s="735">
        <v>4.5</v>
      </c>
      <c r="FP707" s="735" t="s">
        <v>5</v>
      </c>
      <c r="FQ707" s="853">
        <v>4.5</v>
      </c>
      <c r="FR707" s="854">
        <v>4</v>
      </c>
    </row>
    <row r="708" spans="167:174" ht="12.75" customHeight="1">
      <c r="FK708" s="213"/>
      <c r="FL708" s="1093"/>
      <c r="FM708" s="1093"/>
      <c r="FN708" s="419" t="s">
        <v>598</v>
      </c>
      <c r="FO708" s="735" t="s">
        <v>5</v>
      </c>
      <c r="FP708" s="735">
        <v>4.67</v>
      </c>
      <c r="FQ708" s="853">
        <v>4.67</v>
      </c>
      <c r="FR708" s="854">
        <v>4.5</v>
      </c>
    </row>
    <row r="709" spans="167:174" ht="12.75" customHeight="1">
      <c r="FK709" s="213"/>
      <c r="FL709" s="1093"/>
      <c r="FM709" s="1093"/>
      <c r="FN709" s="419" t="s">
        <v>589</v>
      </c>
      <c r="FO709" s="735">
        <v>4.5</v>
      </c>
      <c r="FP709" s="735" t="s">
        <v>5</v>
      </c>
      <c r="FQ709" s="853">
        <v>4.5</v>
      </c>
      <c r="FR709" s="854">
        <v>4.5</v>
      </c>
    </row>
    <row r="710" spans="167:174" ht="12.75" customHeight="1">
      <c r="FK710" s="213"/>
      <c r="FL710" s="1093"/>
      <c r="FM710" s="1093"/>
      <c r="FN710" s="419" t="s">
        <v>611</v>
      </c>
      <c r="FO710" s="735" t="s">
        <v>5</v>
      </c>
      <c r="FP710" s="735" t="s">
        <v>5</v>
      </c>
      <c r="FQ710" s="816" t="s">
        <v>5</v>
      </c>
      <c r="FR710" s="854">
        <v>5</v>
      </c>
    </row>
    <row r="711" spans="167:174" ht="12.75" customHeight="1">
      <c r="FK711" s="213"/>
      <c r="FL711" s="1093"/>
      <c r="FM711" s="1093"/>
      <c r="FN711" s="419" t="s">
        <v>590</v>
      </c>
      <c r="FO711" s="735" t="s">
        <v>5</v>
      </c>
      <c r="FP711" s="735">
        <v>4.67</v>
      </c>
      <c r="FQ711" s="853">
        <v>4.67</v>
      </c>
      <c r="FR711" s="854">
        <v>4.67</v>
      </c>
    </row>
    <row r="712" spans="167:174" ht="12.75" customHeight="1">
      <c r="FK712" s="213"/>
      <c r="FL712" s="1093"/>
      <c r="FM712" s="1093"/>
      <c r="FN712" s="419" t="s">
        <v>603</v>
      </c>
      <c r="FO712" s="735" t="s">
        <v>5</v>
      </c>
      <c r="FP712" s="735">
        <v>5</v>
      </c>
      <c r="FQ712" s="853">
        <v>5</v>
      </c>
      <c r="FR712" s="854">
        <v>5</v>
      </c>
    </row>
    <row r="713" spans="167:174" ht="12.75" customHeight="1">
      <c r="FK713" s="213"/>
      <c r="FL713" s="1093"/>
      <c r="FM713" s="1093"/>
      <c r="FN713" s="419" t="s">
        <v>1151</v>
      </c>
      <c r="FO713" s="735" t="s">
        <v>5</v>
      </c>
      <c r="FP713" s="735" t="s">
        <v>5</v>
      </c>
      <c r="FQ713" s="816" t="s">
        <v>5</v>
      </c>
      <c r="FR713" s="856">
        <v>3</v>
      </c>
    </row>
    <row r="714" spans="167:174" ht="12.75" customHeight="1" thickBot="1">
      <c r="FK714" s="213"/>
      <c r="FL714" s="1093"/>
      <c r="FM714" s="1093"/>
      <c r="FN714" s="815" t="s">
        <v>592</v>
      </c>
      <c r="FO714" s="859" t="s">
        <v>5</v>
      </c>
      <c r="FP714" s="859">
        <v>5</v>
      </c>
      <c r="FQ714" s="857">
        <v>5</v>
      </c>
      <c r="FR714" s="858">
        <v>5</v>
      </c>
    </row>
    <row r="715" spans="167:174" ht="12.75" customHeight="1" thickBot="1">
      <c r="FK715" s="213"/>
      <c r="FL715" s="1093"/>
      <c r="FM715" s="1094"/>
      <c r="FN715" s="810" t="s">
        <v>376</v>
      </c>
      <c r="FO715" s="869">
        <v>3.94</v>
      </c>
      <c r="FP715" s="869">
        <v>3.81</v>
      </c>
      <c r="FQ715" s="870">
        <v>3.85</v>
      </c>
      <c r="FR715" s="871">
        <v>3.61</v>
      </c>
    </row>
    <row r="716" spans="167:174" ht="12.75" customHeight="1">
      <c r="FK716" s="213"/>
      <c r="FL716" s="1093"/>
      <c r="FM716" s="1092" t="s">
        <v>370</v>
      </c>
      <c r="FN716" s="814" t="s">
        <v>631</v>
      </c>
      <c r="FO716" s="877">
        <v>4.88</v>
      </c>
      <c r="FP716" s="877" t="s">
        <v>5</v>
      </c>
      <c r="FQ716" s="872">
        <v>4.88</v>
      </c>
      <c r="FR716" s="873">
        <v>4.33</v>
      </c>
    </row>
    <row r="717" spans="167:174" ht="12.75" customHeight="1">
      <c r="FK717" s="213"/>
      <c r="FL717" s="1093"/>
      <c r="FM717" s="1093"/>
      <c r="FN717" s="815" t="s">
        <v>632</v>
      </c>
      <c r="FO717" s="878">
        <v>4.8600000000000003</v>
      </c>
      <c r="FP717" s="878" t="s">
        <v>5</v>
      </c>
      <c r="FQ717" s="853">
        <v>4.8600000000000003</v>
      </c>
      <c r="FR717" s="854">
        <v>4.43</v>
      </c>
    </row>
    <row r="718" spans="167:174" ht="12.75" customHeight="1">
      <c r="FK718" s="213"/>
      <c r="FL718" s="1093"/>
      <c r="FM718" s="1093"/>
      <c r="FN718" s="815" t="s">
        <v>633</v>
      </c>
      <c r="FO718" s="878" t="s">
        <v>5</v>
      </c>
      <c r="FP718" s="878" t="s">
        <v>5</v>
      </c>
      <c r="FQ718" s="816" t="s">
        <v>5</v>
      </c>
      <c r="FR718" s="854">
        <v>4.5999999999999996</v>
      </c>
    </row>
    <row r="719" spans="167:174" ht="12.75" customHeight="1">
      <c r="FK719" s="213"/>
      <c r="FL719" s="1093"/>
      <c r="FM719" s="1093"/>
      <c r="FN719" s="815" t="s">
        <v>634</v>
      </c>
      <c r="FO719" s="878" t="s">
        <v>5</v>
      </c>
      <c r="FP719" s="878" t="s">
        <v>5</v>
      </c>
      <c r="FQ719" s="816" t="s">
        <v>5</v>
      </c>
      <c r="FR719" s="854">
        <v>4.38</v>
      </c>
    </row>
    <row r="720" spans="167:174" ht="12.75" customHeight="1">
      <c r="FK720" s="213"/>
      <c r="FL720" s="1093"/>
      <c r="FM720" s="1093"/>
      <c r="FN720" s="815" t="s">
        <v>635</v>
      </c>
      <c r="FO720" s="878" t="s">
        <v>5</v>
      </c>
      <c r="FP720" s="878" t="s">
        <v>5</v>
      </c>
      <c r="FQ720" s="816" t="s">
        <v>5</v>
      </c>
      <c r="FR720" s="854">
        <v>4.33</v>
      </c>
    </row>
    <row r="721" spans="167:174" ht="12.75" customHeight="1">
      <c r="FK721" s="213"/>
      <c r="FL721" s="1093"/>
      <c r="FM721" s="1093"/>
      <c r="FN721" s="815" t="s">
        <v>636</v>
      </c>
      <c r="FO721" s="878" t="s">
        <v>5</v>
      </c>
      <c r="FP721" s="878">
        <v>4.83</v>
      </c>
      <c r="FQ721" s="853">
        <v>4.83</v>
      </c>
      <c r="FR721" s="854">
        <v>5</v>
      </c>
    </row>
    <row r="722" spans="167:174" ht="12.75" customHeight="1">
      <c r="FK722" s="213"/>
      <c r="FL722" s="1093"/>
      <c r="FM722" s="1093"/>
      <c r="FN722" s="815" t="s">
        <v>637</v>
      </c>
      <c r="FO722" s="878"/>
      <c r="FP722" s="878"/>
      <c r="FQ722" s="816"/>
      <c r="FR722" s="854">
        <v>4</v>
      </c>
    </row>
    <row r="723" spans="167:174" ht="12.75" customHeight="1">
      <c r="FK723" s="213"/>
      <c r="FL723" s="1093"/>
      <c r="FM723" s="1093"/>
      <c r="FN723" s="815" t="s">
        <v>639</v>
      </c>
      <c r="FO723" s="878"/>
      <c r="FP723" s="878"/>
      <c r="FQ723" s="816"/>
      <c r="FR723" s="854">
        <v>4.5</v>
      </c>
    </row>
    <row r="724" spans="167:174" ht="12.75" customHeight="1">
      <c r="FK724" s="213"/>
      <c r="FL724" s="1093"/>
      <c r="FM724" s="1093"/>
      <c r="FN724" s="815" t="s">
        <v>640</v>
      </c>
      <c r="FO724" s="878" t="s">
        <v>5</v>
      </c>
      <c r="FP724" s="878">
        <v>3.75</v>
      </c>
      <c r="FQ724" s="853">
        <v>3.75</v>
      </c>
      <c r="FR724" s="854">
        <v>4.4400000000000004</v>
      </c>
    </row>
    <row r="725" spans="167:174" ht="12.75" customHeight="1">
      <c r="FK725" s="213"/>
      <c r="FL725" s="1093"/>
      <c r="FM725" s="1093"/>
      <c r="FN725" s="815" t="s">
        <v>641</v>
      </c>
      <c r="FO725" s="878">
        <v>4.75</v>
      </c>
      <c r="FP725" s="878" t="s">
        <v>5</v>
      </c>
      <c r="FQ725" s="853">
        <v>4.75</v>
      </c>
      <c r="FR725" s="854">
        <v>4.75</v>
      </c>
    </row>
    <row r="726" spans="167:174" ht="12.75" customHeight="1">
      <c r="FK726" s="213"/>
      <c r="FL726" s="1093"/>
      <c r="FM726" s="1093"/>
      <c r="FN726" s="815" t="s">
        <v>642</v>
      </c>
      <c r="FO726" s="878">
        <v>4.5</v>
      </c>
      <c r="FP726" s="878" t="s">
        <v>5</v>
      </c>
      <c r="FQ726" s="853">
        <v>4.5</v>
      </c>
      <c r="FR726" s="854">
        <v>4.8600000000000003</v>
      </c>
    </row>
    <row r="727" spans="167:174" ht="12.75" customHeight="1">
      <c r="FK727" s="213"/>
      <c r="FL727" s="1093"/>
      <c r="FM727" s="1093"/>
      <c r="FN727" s="815" t="s">
        <v>643</v>
      </c>
      <c r="FO727" s="878" t="s">
        <v>5</v>
      </c>
      <c r="FP727" s="878">
        <v>4.75</v>
      </c>
      <c r="FQ727" s="853">
        <v>4.75</v>
      </c>
      <c r="FR727" s="854">
        <v>5</v>
      </c>
    </row>
    <row r="728" spans="167:174" ht="12.75" customHeight="1">
      <c r="FK728" s="213"/>
      <c r="FL728" s="1093"/>
      <c r="FM728" s="1093"/>
      <c r="FN728" s="815" t="s">
        <v>644</v>
      </c>
      <c r="FO728" s="878">
        <v>5</v>
      </c>
      <c r="FP728" s="878" t="s">
        <v>5</v>
      </c>
      <c r="FQ728" s="853">
        <v>5</v>
      </c>
      <c r="FR728" s="854">
        <v>4.78</v>
      </c>
    </row>
    <row r="729" spans="167:174" ht="12.75" customHeight="1">
      <c r="FK729" s="213"/>
      <c r="FL729" s="1093"/>
      <c r="FM729" s="1093"/>
      <c r="FN729" s="815" t="s">
        <v>669</v>
      </c>
      <c r="FO729" s="878">
        <v>4.5</v>
      </c>
      <c r="FP729" s="878" t="s">
        <v>5</v>
      </c>
      <c r="FQ729" s="853">
        <v>4.5</v>
      </c>
      <c r="FR729" s="854">
        <v>4.25</v>
      </c>
    </row>
    <row r="730" spans="167:174" ht="12.75" customHeight="1">
      <c r="FK730" s="213"/>
      <c r="FL730" s="1093"/>
      <c r="FM730" s="1093"/>
      <c r="FN730" s="815" t="s">
        <v>645</v>
      </c>
      <c r="FO730" s="878">
        <v>4.25</v>
      </c>
      <c r="FP730" s="878" t="s">
        <v>5</v>
      </c>
      <c r="FQ730" s="853">
        <v>4.25</v>
      </c>
      <c r="FR730" s="854">
        <v>4.25</v>
      </c>
    </row>
    <row r="731" spans="167:174" ht="12.75" customHeight="1">
      <c r="FK731" s="213"/>
      <c r="FL731" s="1093"/>
      <c r="FM731" s="1093"/>
      <c r="FN731" s="815" t="s">
        <v>646</v>
      </c>
      <c r="FO731" s="878">
        <v>5</v>
      </c>
      <c r="FP731" s="878" t="s">
        <v>5</v>
      </c>
      <c r="FQ731" s="853">
        <v>5</v>
      </c>
      <c r="FR731" s="854">
        <v>5</v>
      </c>
    </row>
    <row r="732" spans="167:174" ht="12.75" customHeight="1">
      <c r="FK732" s="213"/>
      <c r="FL732" s="1093"/>
      <c r="FM732" s="1093"/>
      <c r="FN732" s="815" t="s">
        <v>647</v>
      </c>
      <c r="FO732" s="878" t="s">
        <v>5</v>
      </c>
      <c r="FP732" s="878">
        <v>4.5</v>
      </c>
      <c r="FQ732" s="853">
        <v>4.5</v>
      </c>
      <c r="FR732" s="854">
        <v>4.25</v>
      </c>
    </row>
    <row r="733" spans="167:174" ht="12.75" customHeight="1">
      <c r="FK733" s="213"/>
      <c r="FL733" s="1093"/>
      <c r="FM733" s="1093"/>
      <c r="FN733" s="815" t="s">
        <v>648</v>
      </c>
      <c r="FO733" s="878" t="s">
        <v>5</v>
      </c>
      <c r="FP733" s="878">
        <v>5</v>
      </c>
      <c r="FQ733" s="853">
        <v>5</v>
      </c>
      <c r="FR733" s="854">
        <v>5</v>
      </c>
    </row>
    <row r="734" spans="167:174" ht="12.75" customHeight="1" thickBot="1">
      <c r="FK734" s="213"/>
      <c r="FL734" s="1093"/>
      <c r="FM734" s="1093"/>
      <c r="FN734" s="815" t="s">
        <v>649</v>
      </c>
      <c r="FO734" s="859" t="s">
        <v>5</v>
      </c>
      <c r="FP734" s="859">
        <v>5</v>
      </c>
      <c r="FQ734" s="857">
        <v>5</v>
      </c>
      <c r="FR734" s="858">
        <v>4.5</v>
      </c>
    </row>
    <row r="735" spans="167:174" ht="12.75" customHeight="1" thickBot="1">
      <c r="FK735" s="213"/>
      <c r="FL735" s="1093"/>
      <c r="FM735" s="1094"/>
      <c r="FN735" s="807" t="s">
        <v>376</v>
      </c>
      <c r="FO735" s="869">
        <v>4.74</v>
      </c>
      <c r="FP735" s="869">
        <v>4.68</v>
      </c>
      <c r="FQ735" s="870">
        <v>4.71</v>
      </c>
      <c r="FR735" s="871">
        <v>4.5599999999999996</v>
      </c>
    </row>
    <row r="736" spans="167:174" ht="12.75" customHeight="1">
      <c r="FK736" s="213"/>
      <c r="FL736" s="1093"/>
      <c r="FM736" s="1092" t="s">
        <v>359</v>
      </c>
      <c r="FN736" s="805" t="s">
        <v>674</v>
      </c>
      <c r="FO736" s="850">
        <v>4.42</v>
      </c>
      <c r="FP736" s="850">
        <v>5</v>
      </c>
      <c r="FQ736" s="872">
        <v>4.7300000000000004</v>
      </c>
      <c r="FR736" s="873">
        <v>4.8600000000000003</v>
      </c>
    </row>
    <row r="737" spans="167:174" ht="12.75" customHeight="1">
      <c r="FK737" s="213"/>
      <c r="FL737" s="1093"/>
      <c r="FM737" s="1093"/>
      <c r="FN737" s="419" t="s">
        <v>675</v>
      </c>
      <c r="FO737" s="735">
        <v>4.33</v>
      </c>
      <c r="FP737" s="735" t="s">
        <v>5</v>
      </c>
      <c r="FQ737" s="853">
        <v>4.33</v>
      </c>
      <c r="FR737" s="854">
        <v>3.75</v>
      </c>
    </row>
    <row r="738" spans="167:174" ht="12.75" customHeight="1">
      <c r="FK738" s="213"/>
      <c r="FL738" s="1093"/>
      <c r="FM738" s="1093"/>
      <c r="FN738" s="419" t="s">
        <v>676</v>
      </c>
      <c r="FO738" s="735" t="s">
        <v>5</v>
      </c>
      <c r="FP738" s="735">
        <v>3.95</v>
      </c>
      <c r="FQ738" s="853">
        <v>3.95</v>
      </c>
      <c r="FR738" s="854">
        <v>3.82</v>
      </c>
    </row>
    <row r="739" spans="167:174" ht="12.75" customHeight="1">
      <c r="FK739" s="213"/>
      <c r="FL739" s="1093"/>
      <c r="FM739" s="1093"/>
      <c r="FN739" s="419" t="s">
        <v>677</v>
      </c>
      <c r="FO739" s="735" t="s">
        <v>5</v>
      </c>
      <c r="FP739" s="735">
        <v>3.75</v>
      </c>
      <c r="FQ739" s="853">
        <v>3.75</v>
      </c>
      <c r="FR739" s="854">
        <v>3.75</v>
      </c>
    </row>
    <row r="740" spans="167:174" ht="12.75" customHeight="1">
      <c r="FK740" s="213"/>
      <c r="FL740" s="1093"/>
      <c r="FM740" s="1093"/>
      <c r="FN740" s="419" t="s">
        <v>678</v>
      </c>
      <c r="FO740" s="735">
        <v>4.75</v>
      </c>
      <c r="FP740" s="735" t="s">
        <v>5</v>
      </c>
      <c r="FQ740" s="853">
        <v>4.75</v>
      </c>
      <c r="FR740" s="854">
        <v>4.25</v>
      </c>
    </row>
    <row r="741" spans="167:174" ht="12.75" customHeight="1">
      <c r="FK741" s="213"/>
      <c r="FL741" s="1093"/>
      <c r="FM741" s="1093"/>
      <c r="FN741" s="419" t="s">
        <v>679</v>
      </c>
      <c r="FO741" s="735" t="s">
        <v>5</v>
      </c>
      <c r="FP741" s="735">
        <v>4.84</v>
      </c>
      <c r="FQ741" s="853">
        <v>4.84</v>
      </c>
      <c r="FR741" s="854">
        <v>3.83</v>
      </c>
    </row>
    <row r="742" spans="167:174" ht="12.75" customHeight="1">
      <c r="FK742" s="213"/>
      <c r="FL742" s="1093"/>
      <c r="FM742" s="1093"/>
      <c r="FN742" s="419" t="s">
        <v>680</v>
      </c>
      <c r="FO742" s="735">
        <v>4.88</v>
      </c>
      <c r="FP742" s="735" t="s">
        <v>5</v>
      </c>
      <c r="FQ742" s="853">
        <v>4.88</v>
      </c>
      <c r="FR742" s="854">
        <v>4.22</v>
      </c>
    </row>
    <row r="743" spans="167:174" ht="12.75" customHeight="1">
      <c r="FK743" s="213"/>
      <c r="FL743" s="1093"/>
      <c r="FM743" s="1093"/>
      <c r="FN743" s="419" t="s">
        <v>681</v>
      </c>
      <c r="FO743" s="735" t="s">
        <v>5</v>
      </c>
      <c r="FP743" s="735">
        <v>4.5</v>
      </c>
      <c r="FQ743" s="853">
        <v>4.5</v>
      </c>
      <c r="FR743" s="854">
        <v>4.33</v>
      </c>
    </row>
    <row r="744" spans="167:174" ht="12.75" customHeight="1">
      <c r="FK744" s="213"/>
      <c r="FL744" s="1093"/>
      <c r="FM744" s="1093"/>
      <c r="FN744" s="419" t="s">
        <v>682</v>
      </c>
      <c r="FO744" s="735" t="s">
        <v>5</v>
      </c>
      <c r="FP744" s="735">
        <v>3</v>
      </c>
      <c r="FQ744" s="855">
        <v>3</v>
      </c>
      <c r="FR744" s="856">
        <v>3</v>
      </c>
    </row>
    <row r="745" spans="167:174" ht="12.75" customHeight="1">
      <c r="FK745" s="213"/>
      <c r="FL745" s="1093"/>
      <c r="FM745" s="1093"/>
      <c r="FN745" s="815" t="s">
        <v>683</v>
      </c>
      <c r="FO745" s="878" t="s">
        <v>5</v>
      </c>
      <c r="FP745" s="878" t="s">
        <v>5</v>
      </c>
      <c r="FQ745" s="816" t="s">
        <v>5</v>
      </c>
      <c r="FR745" s="856">
        <v>2</v>
      </c>
    </row>
    <row r="746" spans="167:174" ht="12.75" customHeight="1" thickBot="1">
      <c r="FK746" s="213"/>
      <c r="FL746" s="1093"/>
      <c r="FM746" s="1093"/>
      <c r="FN746" s="815" t="s">
        <v>701</v>
      </c>
      <c r="FO746" s="859" t="s">
        <v>5</v>
      </c>
      <c r="FP746" s="859">
        <v>4</v>
      </c>
      <c r="FQ746" s="857">
        <v>4</v>
      </c>
      <c r="FR746" s="860">
        <v>3.33</v>
      </c>
    </row>
    <row r="747" spans="167:174" ht="12.75" customHeight="1" thickBot="1">
      <c r="FK747" s="213"/>
      <c r="FL747" s="1093"/>
      <c r="FM747" s="1094"/>
      <c r="FN747" s="810" t="s">
        <v>376</v>
      </c>
      <c r="FO747" s="869">
        <v>4.55</v>
      </c>
      <c r="FP747" s="869">
        <v>4.42</v>
      </c>
      <c r="FQ747" s="870">
        <v>4.46</v>
      </c>
      <c r="FR747" s="871">
        <v>4.07</v>
      </c>
    </row>
    <row r="748" spans="167:174" ht="12.75" customHeight="1">
      <c r="FK748" s="213"/>
      <c r="FL748" s="1093"/>
      <c r="FM748" s="1092" t="s">
        <v>449</v>
      </c>
      <c r="FN748" s="814" t="s">
        <v>684</v>
      </c>
      <c r="FO748" s="877">
        <v>4.3899999999999997</v>
      </c>
      <c r="FP748" s="877" t="s">
        <v>5</v>
      </c>
      <c r="FQ748" s="872">
        <v>4.3899999999999997</v>
      </c>
      <c r="FR748" s="873">
        <v>3.89</v>
      </c>
    </row>
    <row r="749" spans="167:174" ht="12.75" customHeight="1">
      <c r="FK749" s="213"/>
      <c r="FL749" s="1093"/>
      <c r="FM749" s="1093"/>
      <c r="FN749" s="815" t="s">
        <v>685</v>
      </c>
      <c r="FO749" s="878" t="s">
        <v>5</v>
      </c>
      <c r="FP749" s="878">
        <v>4.4400000000000004</v>
      </c>
      <c r="FQ749" s="853">
        <v>4.4400000000000004</v>
      </c>
      <c r="FR749" s="854">
        <v>4.1100000000000003</v>
      </c>
    </row>
    <row r="750" spans="167:174" ht="12.75" customHeight="1">
      <c r="FK750" s="213"/>
      <c r="FL750" s="1093"/>
      <c r="FM750" s="1093"/>
      <c r="FN750" s="815" t="s">
        <v>686</v>
      </c>
      <c r="FO750" s="878" t="s">
        <v>5</v>
      </c>
      <c r="FP750" s="878">
        <v>4.33</v>
      </c>
      <c r="FQ750" s="853">
        <v>4.33</v>
      </c>
      <c r="FR750" s="854">
        <v>4.1100000000000003</v>
      </c>
    </row>
    <row r="751" spans="167:174" ht="12.75" customHeight="1">
      <c r="FK751" s="213"/>
      <c r="FL751" s="1093"/>
      <c r="FM751" s="1093"/>
      <c r="FN751" s="815" t="s">
        <v>687</v>
      </c>
      <c r="FO751" s="878">
        <v>3.89</v>
      </c>
      <c r="FP751" s="878">
        <v>4.5599999999999996</v>
      </c>
      <c r="FQ751" s="853">
        <v>4.22</v>
      </c>
      <c r="FR751" s="854">
        <v>3.67</v>
      </c>
    </row>
    <row r="752" spans="167:174" ht="12.75" customHeight="1">
      <c r="FK752" s="213"/>
      <c r="FL752" s="1093"/>
      <c r="FM752" s="1093"/>
      <c r="FN752" s="815" t="s">
        <v>688</v>
      </c>
      <c r="FO752" s="878">
        <v>3.67</v>
      </c>
      <c r="FP752" s="878">
        <v>4.33</v>
      </c>
      <c r="FQ752" s="853">
        <v>4</v>
      </c>
      <c r="FR752" s="854">
        <v>3.56</v>
      </c>
    </row>
    <row r="753" spans="167:174" ht="12.75" customHeight="1" thickBot="1">
      <c r="FK753" s="213"/>
      <c r="FL753" s="1093"/>
      <c r="FM753" s="1093"/>
      <c r="FN753" s="815" t="s">
        <v>689</v>
      </c>
      <c r="FO753" s="859">
        <v>4.67</v>
      </c>
      <c r="FP753" s="859">
        <v>4.5599999999999996</v>
      </c>
      <c r="FQ753" s="857">
        <v>4.63</v>
      </c>
      <c r="FR753" s="858">
        <v>4.1100000000000003</v>
      </c>
    </row>
    <row r="754" spans="167:174" ht="12.75" customHeight="1" thickBot="1">
      <c r="FK754" s="213"/>
      <c r="FL754" s="1093"/>
      <c r="FM754" s="1094"/>
      <c r="FN754" s="807" t="s">
        <v>376</v>
      </c>
      <c r="FO754" s="869">
        <v>4.28</v>
      </c>
      <c r="FP754" s="869">
        <v>4.4400000000000004</v>
      </c>
      <c r="FQ754" s="870">
        <v>4.3600000000000003</v>
      </c>
      <c r="FR754" s="871">
        <v>3.91</v>
      </c>
    </row>
    <row r="755" spans="167:174" ht="12.75" customHeight="1">
      <c r="FK755" s="213"/>
      <c r="FL755" s="1093"/>
      <c r="FM755" s="1092" t="s">
        <v>371</v>
      </c>
      <c r="FN755" s="814" t="s">
        <v>708</v>
      </c>
      <c r="FO755" s="877" t="s">
        <v>5</v>
      </c>
      <c r="FP755" s="877">
        <v>3.07</v>
      </c>
      <c r="FQ755" s="864">
        <v>3.07</v>
      </c>
      <c r="FR755" s="865">
        <v>2.63</v>
      </c>
    </row>
    <row r="756" spans="167:174" ht="12.75" customHeight="1">
      <c r="FK756" s="213"/>
      <c r="FL756" s="1093"/>
      <c r="FM756" s="1093"/>
      <c r="FN756" s="815" t="s">
        <v>709</v>
      </c>
      <c r="FO756" s="878" t="s">
        <v>5</v>
      </c>
      <c r="FP756" s="878">
        <v>4.58</v>
      </c>
      <c r="FQ756" s="853">
        <v>4.58</v>
      </c>
      <c r="FR756" s="854">
        <v>4.5</v>
      </c>
    </row>
    <row r="757" spans="167:174" ht="12.75" customHeight="1">
      <c r="FK757" s="213"/>
      <c r="FL757" s="1093"/>
      <c r="FM757" s="1093"/>
      <c r="FN757" s="815" t="s">
        <v>710</v>
      </c>
      <c r="FO757" s="878" t="s">
        <v>5</v>
      </c>
      <c r="FP757" s="878">
        <v>3.92</v>
      </c>
      <c r="FQ757" s="853">
        <v>3.92</v>
      </c>
      <c r="FR757" s="854">
        <v>4.0599999999999996</v>
      </c>
    </row>
    <row r="758" spans="167:174" ht="12.75" customHeight="1">
      <c r="FK758" s="213"/>
      <c r="FL758" s="1093"/>
      <c r="FM758" s="1093"/>
      <c r="FN758" s="815" t="s">
        <v>711</v>
      </c>
      <c r="FO758" s="878">
        <v>4.6399999999999997</v>
      </c>
      <c r="FP758" s="878" t="s">
        <v>5</v>
      </c>
      <c r="FQ758" s="853">
        <v>4.6399999999999997</v>
      </c>
      <c r="FR758" s="854">
        <v>4.24</v>
      </c>
    </row>
    <row r="759" spans="167:174" ht="12.75" customHeight="1">
      <c r="FK759" s="213"/>
      <c r="FL759" s="1093"/>
      <c r="FM759" s="1093"/>
      <c r="FN759" s="815" t="s">
        <v>712</v>
      </c>
      <c r="FO759" s="878">
        <v>4.67</v>
      </c>
      <c r="FP759" s="878">
        <v>4.7300000000000004</v>
      </c>
      <c r="FQ759" s="853">
        <v>4.7</v>
      </c>
      <c r="FR759" s="854">
        <v>4.4400000000000004</v>
      </c>
    </row>
    <row r="760" spans="167:174" ht="12.75" customHeight="1">
      <c r="FK760" s="213"/>
      <c r="FL760" s="1093"/>
      <c r="FM760" s="1093"/>
      <c r="FN760" s="419" t="s">
        <v>713</v>
      </c>
      <c r="FO760" s="735" t="s">
        <v>5</v>
      </c>
      <c r="FP760" s="735">
        <v>3.48</v>
      </c>
      <c r="FQ760" s="855">
        <v>3.48</v>
      </c>
      <c r="FR760" s="854">
        <v>3.88</v>
      </c>
    </row>
    <row r="761" spans="167:174" ht="12.75" customHeight="1">
      <c r="FK761" s="213"/>
      <c r="FL761" s="1093"/>
      <c r="FM761" s="1093"/>
      <c r="FN761" s="809" t="s">
        <v>737</v>
      </c>
      <c r="FO761" s="735">
        <v>4.5</v>
      </c>
      <c r="FP761" s="735" t="s">
        <v>5</v>
      </c>
      <c r="FQ761" s="853">
        <v>4.5</v>
      </c>
      <c r="FR761" s="854">
        <v>4</v>
      </c>
    </row>
    <row r="762" spans="167:174" ht="12.75" customHeight="1">
      <c r="FK762" s="213"/>
      <c r="FL762" s="1093"/>
      <c r="FM762" s="1093"/>
      <c r="FN762" s="419" t="s">
        <v>714</v>
      </c>
      <c r="FO762" s="735" t="s">
        <v>5</v>
      </c>
      <c r="FP762" s="735">
        <v>5</v>
      </c>
      <c r="FQ762" s="853">
        <v>5</v>
      </c>
      <c r="FR762" s="854">
        <v>5</v>
      </c>
    </row>
    <row r="763" spans="167:174" ht="12.75" customHeight="1">
      <c r="FK763" s="213"/>
      <c r="FL763" s="1093"/>
      <c r="FM763" s="1093"/>
      <c r="FN763" s="419" t="s">
        <v>831</v>
      </c>
      <c r="FO763" s="735" t="s">
        <v>5</v>
      </c>
      <c r="FP763" s="735" t="s">
        <v>5</v>
      </c>
      <c r="FQ763" s="816" t="s">
        <v>5</v>
      </c>
      <c r="FR763" s="854">
        <v>5</v>
      </c>
    </row>
    <row r="764" spans="167:174" ht="12.75" customHeight="1">
      <c r="FK764" s="213"/>
      <c r="FL764" s="1093"/>
      <c r="FM764" s="1093"/>
      <c r="FN764" s="419" t="s">
        <v>715</v>
      </c>
      <c r="FO764" s="735" t="s">
        <v>5</v>
      </c>
      <c r="FP764" s="735">
        <v>5</v>
      </c>
      <c r="FQ764" s="853">
        <v>5</v>
      </c>
      <c r="FR764" s="854">
        <v>5</v>
      </c>
    </row>
    <row r="765" spans="167:174" ht="12.75" customHeight="1">
      <c r="FK765" s="213"/>
      <c r="FL765" s="1093"/>
      <c r="FM765" s="1093"/>
      <c r="FN765" s="419" t="s">
        <v>741</v>
      </c>
      <c r="FO765" s="735" t="s">
        <v>5</v>
      </c>
      <c r="FP765" s="735">
        <v>4</v>
      </c>
      <c r="FQ765" s="853">
        <v>4</v>
      </c>
      <c r="FR765" s="854">
        <v>4.4000000000000004</v>
      </c>
    </row>
    <row r="766" spans="167:174" ht="12.75" customHeight="1">
      <c r="FK766" s="213"/>
      <c r="FL766" s="1093"/>
      <c r="FM766" s="1093"/>
      <c r="FN766" s="815" t="s">
        <v>745</v>
      </c>
      <c r="FO766" s="878" t="s">
        <v>5</v>
      </c>
      <c r="FP766" s="878" t="s">
        <v>5</v>
      </c>
      <c r="FQ766" s="816" t="s">
        <v>5</v>
      </c>
      <c r="FR766" s="854">
        <v>5</v>
      </c>
    </row>
    <row r="767" spans="167:174" ht="12.75" customHeight="1" thickBot="1">
      <c r="FK767" s="213"/>
      <c r="FL767" s="1093"/>
      <c r="FM767" s="1093"/>
      <c r="FN767" s="813" t="s">
        <v>716</v>
      </c>
      <c r="FO767" s="859">
        <v>5</v>
      </c>
      <c r="FP767" s="859">
        <v>4.9000000000000004</v>
      </c>
      <c r="FQ767" s="857">
        <v>4.95</v>
      </c>
      <c r="FR767" s="858">
        <v>5</v>
      </c>
    </row>
    <row r="768" spans="167:174" ht="12.75" customHeight="1" thickBot="1">
      <c r="FK768" s="213"/>
      <c r="FL768" s="1093"/>
      <c r="FM768" s="1094"/>
      <c r="FN768" s="807" t="s">
        <v>376</v>
      </c>
      <c r="FO768" s="869">
        <v>4.7</v>
      </c>
      <c r="FP768" s="869">
        <v>4.04</v>
      </c>
      <c r="FQ768" s="870">
        <v>4.25</v>
      </c>
      <c r="FR768" s="871">
        <v>4.16</v>
      </c>
    </row>
    <row r="769" spans="167:174" ht="12.75" customHeight="1">
      <c r="FK769" s="213"/>
      <c r="FL769" s="1093"/>
      <c r="FM769" s="1092" t="s">
        <v>372</v>
      </c>
      <c r="FN769" s="814" t="s">
        <v>717</v>
      </c>
      <c r="FO769" s="877" t="s">
        <v>5</v>
      </c>
      <c r="FP769" s="877">
        <v>4.0599999999999996</v>
      </c>
      <c r="FQ769" s="872">
        <v>4.0599999999999996</v>
      </c>
      <c r="FR769" s="873">
        <v>3.56</v>
      </c>
    </row>
    <row r="770" spans="167:174" ht="12.75" customHeight="1">
      <c r="FK770" s="213"/>
      <c r="FL770" s="1093"/>
      <c r="FM770" s="1093"/>
      <c r="FN770" s="815" t="s">
        <v>718</v>
      </c>
      <c r="FO770" s="878" t="s">
        <v>5</v>
      </c>
      <c r="FP770" s="878">
        <v>3.13</v>
      </c>
      <c r="FQ770" s="855">
        <v>3.13</v>
      </c>
      <c r="FR770" s="854">
        <v>3.89</v>
      </c>
    </row>
    <row r="771" spans="167:174" ht="12.75" customHeight="1">
      <c r="FK771" s="213"/>
      <c r="FL771" s="1093"/>
      <c r="FM771" s="1093"/>
      <c r="FN771" s="815" t="s">
        <v>719</v>
      </c>
      <c r="FO771" s="878">
        <v>3</v>
      </c>
      <c r="FP771" s="878" t="s">
        <v>5</v>
      </c>
      <c r="FQ771" s="855">
        <v>3</v>
      </c>
      <c r="FR771" s="856">
        <v>2.78</v>
      </c>
    </row>
    <row r="772" spans="167:174" ht="12.75" customHeight="1">
      <c r="FK772" s="213"/>
      <c r="FL772" s="1093"/>
      <c r="FM772" s="1093"/>
      <c r="FN772" s="815" t="s">
        <v>720</v>
      </c>
      <c r="FO772" s="878" t="s">
        <v>5</v>
      </c>
      <c r="FP772" s="878">
        <v>3.63</v>
      </c>
      <c r="FQ772" s="853">
        <v>3.63</v>
      </c>
      <c r="FR772" s="856">
        <v>3.11</v>
      </c>
    </row>
    <row r="773" spans="167:174" ht="12.75" customHeight="1">
      <c r="FK773" s="213"/>
      <c r="FL773" s="1093"/>
      <c r="FM773" s="1093"/>
      <c r="FN773" s="815" t="s">
        <v>721</v>
      </c>
      <c r="FO773" s="878" t="s">
        <v>5</v>
      </c>
      <c r="FP773" s="878">
        <v>4.25</v>
      </c>
      <c r="FQ773" s="853">
        <v>4.25</v>
      </c>
      <c r="FR773" s="854">
        <v>4.33</v>
      </c>
    </row>
    <row r="774" spans="167:174" ht="12.75" customHeight="1">
      <c r="FK774" s="213"/>
      <c r="FL774" s="1093"/>
      <c r="FM774" s="1093"/>
      <c r="FN774" s="815" t="s">
        <v>722</v>
      </c>
      <c r="FO774" s="878">
        <v>4.75</v>
      </c>
      <c r="FP774" s="878" t="s">
        <v>5</v>
      </c>
      <c r="FQ774" s="853">
        <v>4.75</v>
      </c>
      <c r="FR774" s="854">
        <v>4.63</v>
      </c>
    </row>
    <row r="775" spans="167:174" ht="12.75" customHeight="1">
      <c r="FK775" s="213"/>
      <c r="FL775" s="1093"/>
      <c r="FM775" s="1093"/>
      <c r="FN775" s="815" t="s">
        <v>723</v>
      </c>
      <c r="FO775" s="878" t="s">
        <v>5</v>
      </c>
      <c r="FP775" s="878">
        <v>4.5599999999999996</v>
      </c>
      <c r="FQ775" s="853">
        <v>4.5599999999999996</v>
      </c>
      <c r="FR775" s="854">
        <v>4.4000000000000004</v>
      </c>
    </row>
    <row r="776" spans="167:174" ht="12.75" customHeight="1">
      <c r="FK776" s="213"/>
      <c r="FL776" s="1093"/>
      <c r="FM776" s="1093"/>
      <c r="FN776" s="815" t="s">
        <v>724</v>
      </c>
      <c r="FO776" s="878" t="s">
        <v>5</v>
      </c>
      <c r="FP776" s="878">
        <v>4.4400000000000004</v>
      </c>
      <c r="FQ776" s="853">
        <v>4.4400000000000004</v>
      </c>
      <c r="FR776" s="854">
        <v>4.5</v>
      </c>
    </row>
    <row r="777" spans="167:174" ht="12.75" customHeight="1">
      <c r="FK777" s="213"/>
      <c r="FL777" s="1093"/>
      <c r="FM777" s="1093"/>
      <c r="FN777" s="815" t="s">
        <v>725</v>
      </c>
      <c r="FO777" s="878">
        <v>4.75</v>
      </c>
      <c r="FP777" s="878" t="s">
        <v>5</v>
      </c>
      <c r="FQ777" s="853">
        <v>4.75</v>
      </c>
      <c r="FR777" s="854">
        <v>4.4400000000000004</v>
      </c>
    </row>
    <row r="778" spans="167:174" ht="12.75" customHeight="1">
      <c r="FK778" s="213"/>
      <c r="FL778" s="1093"/>
      <c r="FM778" s="1093"/>
      <c r="FN778" s="815" t="s">
        <v>732</v>
      </c>
      <c r="FO778" s="878" t="s">
        <v>5</v>
      </c>
      <c r="FP778" s="878">
        <v>4.43</v>
      </c>
      <c r="FQ778" s="853">
        <v>4.43</v>
      </c>
      <c r="FR778" s="854">
        <v>4.1100000000000003</v>
      </c>
    </row>
    <row r="779" spans="167:174" ht="12.75" customHeight="1">
      <c r="FK779" s="213"/>
      <c r="FL779" s="1093"/>
      <c r="FM779" s="1093"/>
      <c r="FN779" s="815" t="s">
        <v>733</v>
      </c>
      <c r="FO779" s="878" t="s">
        <v>5</v>
      </c>
      <c r="FP779" s="878">
        <v>5</v>
      </c>
      <c r="FQ779" s="853">
        <v>5</v>
      </c>
      <c r="FR779" s="854">
        <v>4.3</v>
      </c>
    </row>
    <row r="780" spans="167:174" ht="12.75" customHeight="1" thickBot="1">
      <c r="FK780" s="213"/>
      <c r="FL780" s="1093"/>
      <c r="FM780" s="1093"/>
      <c r="FN780" s="815" t="s">
        <v>734</v>
      </c>
      <c r="FO780" s="859">
        <v>2</v>
      </c>
      <c r="FP780" s="859" t="s">
        <v>5</v>
      </c>
      <c r="FQ780" s="884">
        <v>2</v>
      </c>
      <c r="FR780" s="860">
        <v>1.89</v>
      </c>
    </row>
    <row r="781" spans="167:174" ht="12.75" customHeight="1" thickBot="1">
      <c r="FK781" s="213"/>
      <c r="FL781" s="1094"/>
      <c r="FM781" s="1094"/>
      <c r="FN781" s="807" t="s">
        <v>376</v>
      </c>
      <c r="FO781" s="869">
        <v>3.7</v>
      </c>
      <c r="FP781" s="869">
        <v>4.18</v>
      </c>
      <c r="FQ781" s="870">
        <v>4.04</v>
      </c>
      <c r="FR781" s="871">
        <v>3.84</v>
      </c>
    </row>
    <row r="782" spans="167:174" ht="12.75" customHeight="1">
      <c r="FK782" s="213"/>
      <c r="FL782" s="1092" t="s">
        <v>450</v>
      </c>
      <c r="FM782" s="1092" t="s">
        <v>369</v>
      </c>
      <c r="FN782" s="814" t="s">
        <v>547</v>
      </c>
      <c r="FO782" s="877">
        <v>4.25</v>
      </c>
      <c r="FP782" s="877">
        <v>4.4400000000000004</v>
      </c>
      <c r="FQ782" s="872">
        <v>4.38</v>
      </c>
      <c r="FR782" s="873">
        <v>3.88</v>
      </c>
    </row>
    <row r="783" spans="167:174" ht="12.75" customHeight="1">
      <c r="FK783" s="213"/>
      <c r="FL783" s="1093"/>
      <c r="FM783" s="1093"/>
      <c r="FN783" s="815" t="s">
        <v>548</v>
      </c>
      <c r="FO783" s="878" t="s">
        <v>5</v>
      </c>
      <c r="FP783" s="878">
        <v>4.5</v>
      </c>
      <c r="FQ783" s="853">
        <v>4.5</v>
      </c>
      <c r="FR783" s="854">
        <v>3.57</v>
      </c>
    </row>
    <row r="784" spans="167:174" ht="12.75" customHeight="1">
      <c r="FK784" s="213"/>
      <c r="FL784" s="1093"/>
      <c r="FM784" s="1093"/>
      <c r="FN784" s="815" t="s">
        <v>549</v>
      </c>
      <c r="FO784" s="878">
        <v>4.67</v>
      </c>
      <c r="FP784" s="878">
        <v>4.33</v>
      </c>
      <c r="FQ784" s="853">
        <v>4.5</v>
      </c>
      <c r="FR784" s="854">
        <v>4</v>
      </c>
    </row>
    <row r="785" spans="167:174" ht="12.75" customHeight="1">
      <c r="FK785" s="213"/>
      <c r="FL785" s="1093"/>
      <c r="FM785" s="1093"/>
      <c r="FN785" s="419" t="s">
        <v>837</v>
      </c>
      <c r="FO785" s="735" t="s">
        <v>5</v>
      </c>
      <c r="FP785" s="735" t="s">
        <v>5</v>
      </c>
      <c r="FQ785" s="816" t="s">
        <v>5</v>
      </c>
      <c r="FR785" s="856">
        <v>3.43</v>
      </c>
    </row>
    <row r="786" spans="167:174" ht="12.75" customHeight="1">
      <c r="FK786" s="213"/>
      <c r="FL786" s="1093"/>
      <c r="FM786" s="1093"/>
      <c r="FN786" s="419" t="s">
        <v>838</v>
      </c>
      <c r="FO786" s="735" t="s">
        <v>5</v>
      </c>
      <c r="FP786" s="735" t="s">
        <v>5</v>
      </c>
      <c r="FQ786" s="816" t="s">
        <v>5</v>
      </c>
      <c r="FR786" s="854">
        <v>3.75</v>
      </c>
    </row>
    <row r="787" spans="167:174" ht="12.75" customHeight="1">
      <c r="FK787" s="213"/>
      <c r="FL787" s="1093"/>
      <c r="FM787" s="1093"/>
      <c r="FN787" s="419" t="s">
        <v>552</v>
      </c>
      <c r="FO787" s="735">
        <v>4.3</v>
      </c>
      <c r="FP787" s="735">
        <v>4</v>
      </c>
      <c r="FQ787" s="853">
        <v>4.2</v>
      </c>
      <c r="FR787" s="854">
        <v>4</v>
      </c>
    </row>
    <row r="788" spans="167:174" ht="12.75" customHeight="1">
      <c r="FK788" s="213"/>
      <c r="FL788" s="1093"/>
      <c r="FM788" s="1093"/>
      <c r="FN788" s="419" t="s">
        <v>553</v>
      </c>
      <c r="FO788" s="735">
        <v>4.04</v>
      </c>
      <c r="FP788" s="735">
        <v>3.79</v>
      </c>
      <c r="FQ788" s="853">
        <v>3.91</v>
      </c>
      <c r="FR788" s="856">
        <v>3.37</v>
      </c>
    </row>
    <row r="789" spans="167:174" ht="12.75" customHeight="1">
      <c r="FK789" s="213"/>
      <c r="FL789" s="1093"/>
      <c r="FM789" s="1093"/>
      <c r="FN789" s="419" t="s">
        <v>554</v>
      </c>
      <c r="FO789" s="735">
        <v>3.76</v>
      </c>
      <c r="FP789" s="735">
        <v>4.5599999999999996</v>
      </c>
      <c r="FQ789" s="853">
        <v>4.29</v>
      </c>
      <c r="FR789" s="854">
        <v>4.37</v>
      </c>
    </row>
    <row r="790" spans="167:174" ht="12.75" customHeight="1">
      <c r="FK790" s="213"/>
      <c r="FL790" s="1093"/>
      <c r="FM790" s="1093"/>
      <c r="FN790" s="419" t="s">
        <v>1146</v>
      </c>
      <c r="FO790" s="735" t="s">
        <v>5</v>
      </c>
      <c r="FP790" s="735">
        <v>3.1</v>
      </c>
      <c r="FQ790" s="855">
        <v>3.1</v>
      </c>
      <c r="FR790" s="856">
        <v>2.88</v>
      </c>
    </row>
    <row r="791" spans="167:174" ht="12.75" customHeight="1">
      <c r="FK791" s="213"/>
      <c r="FL791" s="1093"/>
      <c r="FM791" s="1093"/>
      <c r="FN791" s="419" t="s">
        <v>555</v>
      </c>
      <c r="FO791" s="735">
        <v>4.1900000000000004</v>
      </c>
      <c r="FP791" s="735">
        <v>4.4400000000000004</v>
      </c>
      <c r="FQ791" s="853">
        <v>4.3099999999999996</v>
      </c>
      <c r="FR791" s="854">
        <v>3.7</v>
      </c>
    </row>
    <row r="792" spans="167:174" ht="12.75" customHeight="1">
      <c r="FK792" s="213"/>
      <c r="FL792" s="1093"/>
      <c r="FM792" s="1093"/>
      <c r="FN792" s="419" t="s">
        <v>556</v>
      </c>
      <c r="FO792" s="735">
        <v>3.67</v>
      </c>
      <c r="FP792" s="735">
        <v>4.2</v>
      </c>
      <c r="FQ792" s="853">
        <v>4.08</v>
      </c>
      <c r="FR792" s="854">
        <v>4.1500000000000004</v>
      </c>
    </row>
    <row r="793" spans="167:174" ht="12.75" customHeight="1">
      <c r="FK793" s="213"/>
      <c r="FL793" s="1093"/>
      <c r="FM793" s="1093"/>
      <c r="FN793" s="419" t="s">
        <v>557</v>
      </c>
      <c r="FO793" s="735" t="s">
        <v>5</v>
      </c>
      <c r="FP793" s="735">
        <v>4.2699999999999996</v>
      </c>
      <c r="FQ793" s="853">
        <v>4.2699999999999996</v>
      </c>
      <c r="FR793" s="854">
        <v>4.42</v>
      </c>
    </row>
    <row r="794" spans="167:174" ht="12.75" customHeight="1">
      <c r="FK794" s="213"/>
      <c r="FL794" s="1093"/>
      <c r="FM794" s="1093"/>
      <c r="FN794" s="419" t="s">
        <v>558</v>
      </c>
      <c r="FO794" s="735" t="s">
        <v>5</v>
      </c>
      <c r="FP794" s="735">
        <v>4.03</v>
      </c>
      <c r="FQ794" s="853">
        <v>4.03</v>
      </c>
      <c r="FR794" s="854">
        <v>3.67</v>
      </c>
    </row>
    <row r="795" spans="167:174" ht="12.75" customHeight="1">
      <c r="FK795" s="213"/>
      <c r="FL795" s="1093"/>
      <c r="FM795" s="1093"/>
      <c r="FN795" s="419" t="s">
        <v>559</v>
      </c>
      <c r="FO795" s="735" t="s">
        <v>5</v>
      </c>
      <c r="FP795" s="735">
        <v>4.1100000000000003</v>
      </c>
      <c r="FQ795" s="853">
        <v>4.1100000000000003</v>
      </c>
      <c r="FR795" s="854">
        <v>3.61</v>
      </c>
    </row>
    <row r="796" spans="167:174" ht="12.75" customHeight="1">
      <c r="FK796" s="213"/>
      <c r="FL796" s="1093"/>
      <c r="FM796" s="1093"/>
      <c r="FN796" s="419" t="s">
        <v>560</v>
      </c>
      <c r="FO796" s="735">
        <v>2.81</v>
      </c>
      <c r="FP796" s="735">
        <v>3.2</v>
      </c>
      <c r="FQ796" s="855">
        <v>2.91</v>
      </c>
      <c r="FR796" s="856">
        <v>2.4300000000000002</v>
      </c>
    </row>
    <row r="797" spans="167:174" ht="12.75" customHeight="1">
      <c r="FK797" s="213"/>
      <c r="FL797" s="1093"/>
      <c r="FM797" s="1093"/>
      <c r="FN797" s="419" t="s">
        <v>561</v>
      </c>
      <c r="FO797" s="735">
        <v>4.09</v>
      </c>
      <c r="FP797" s="735">
        <v>4.0999999999999996</v>
      </c>
      <c r="FQ797" s="853">
        <v>4.0999999999999996</v>
      </c>
      <c r="FR797" s="854">
        <v>3.9</v>
      </c>
    </row>
    <row r="798" spans="167:174" ht="12.75" customHeight="1">
      <c r="FK798" s="213"/>
      <c r="FL798" s="1093"/>
      <c r="FM798" s="1093"/>
      <c r="FN798" s="419" t="s">
        <v>562</v>
      </c>
      <c r="FO798" s="735">
        <v>4.5</v>
      </c>
      <c r="FP798" s="735">
        <v>4</v>
      </c>
      <c r="FQ798" s="853">
        <v>4.2699999999999996</v>
      </c>
      <c r="FR798" s="854">
        <v>3.63</v>
      </c>
    </row>
    <row r="799" spans="167:174" ht="12.75" customHeight="1">
      <c r="FK799" s="213"/>
      <c r="FL799" s="1093"/>
      <c r="FM799" s="1093"/>
      <c r="FN799" s="419" t="s">
        <v>563</v>
      </c>
      <c r="FO799" s="735">
        <v>3.35</v>
      </c>
      <c r="FP799" s="735">
        <v>3.1</v>
      </c>
      <c r="FQ799" s="855">
        <v>3.26</v>
      </c>
      <c r="FR799" s="856">
        <v>2.58</v>
      </c>
    </row>
    <row r="800" spans="167:174" ht="12.75" customHeight="1">
      <c r="FK800" s="213"/>
      <c r="FL800" s="1093"/>
      <c r="FM800" s="1093"/>
      <c r="FN800" s="419" t="s">
        <v>564</v>
      </c>
      <c r="FO800" s="735" t="s">
        <v>5</v>
      </c>
      <c r="FP800" s="735">
        <v>4.0199999999999996</v>
      </c>
      <c r="FQ800" s="853">
        <v>4.0199999999999996</v>
      </c>
      <c r="FR800" s="854">
        <v>3.83</v>
      </c>
    </row>
    <row r="801" spans="167:174" ht="12.75" customHeight="1">
      <c r="FK801" s="213"/>
      <c r="FL801" s="1093"/>
      <c r="FM801" s="1093"/>
      <c r="FN801" s="419" t="s">
        <v>565</v>
      </c>
      <c r="FO801" s="735" t="s">
        <v>5</v>
      </c>
      <c r="FP801" s="735">
        <v>3.44</v>
      </c>
      <c r="FQ801" s="855">
        <v>3.44</v>
      </c>
      <c r="FR801" s="856">
        <v>3.48</v>
      </c>
    </row>
    <row r="802" spans="167:174" ht="12.75" customHeight="1">
      <c r="FK802" s="213"/>
      <c r="FL802" s="1093"/>
      <c r="FM802" s="1093"/>
      <c r="FN802" s="419" t="s">
        <v>593</v>
      </c>
      <c r="FO802" s="735">
        <v>3.89</v>
      </c>
      <c r="FP802" s="735">
        <v>4.13</v>
      </c>
      <c r="FQ802" s="853">
        <v>4.0199999999999996</v>
      </c>
      <c r="FR802" s="854">
        <v>3.71</v>
      </c>
    </row>
    <row r="803" spans="167:174" ht="12.75" customHeight="1">
      <c r="FK803" s="213"/>
      <c r="FL803" s="1093"/>
      <c r="FM803" s="1093"/>
      <c r="FN803" s="419" t="s">
        <v>1159</v>
      </c>
      <c r="FO803" s="735" t="s">
        <v>5</v>
      </c>
      <c r="FP803" s="735">
        <v>3.84</v>
      </c>
      <c r="FQ803" s="853">
        <v>3.84</v>
      </c>
      <c r="FR803" s="854">
        <v>3.73</v>
      </c>
    </row>
    <row r="804" spans="167:174" ht="12.75" customHeight="1">
      <c r="FK804" s="213"/>
      <c r="FL804" s="1093"/>
      <c r="FM804" s="1093"/>
      <c r="FN804" s="419" t="s">
        <v>566</v>
      </c>
      <c r="FO804" s="735">
        <v>4.38</v>
      </c>
      <c r="FP804" s="735">
        <v>4.42</v>
      </c>
      <c r="FQ804" s="853">
        <v>4.4000000000000004</v>
      </c>
      <c r="FR804" s="854">
        <v>4.03</v>
      </c>
    </row>
    <row r="805" spans="167:174" ht="12.75" customHeight="1">
      <c r="FK805" s="213"/>
      <c r="FL805" s="1093"/>
      <c r="FM805" s="1093"/>
      <c r="FN805" s="419" t="s">
        <v>567</v>
      </c>
      <c r="FO805" s="735">
        <v>3.82</v>
      </c>
      <c r="FP805" s="735">
        <v>3.6</v>
      </c>
      <c r="FQ805" s="853">
        <v>3.63</v>
      </c>
      <c r="FR805" s="856">
        <v>3.31</v>
      </c>
    </row>
    <row r="806" spans="167:174" ht="12.75" customHeight="1">
      <c r="FK806" s="213"/>
      <c r="FL806" s="1093"/>
      <c r="FM806" s="1093"/>
      <c r="FN806" s="419" t="s">
        <v>568</v>
      </c>
      <c r="FO806" s="735">
        <v>4.4000000000000004</v>
      </c>
      <c r="FP806" s="735" t="s">
        <v>5</v>
      </c>
      <c r="FQ806" s="853">
        <v>4.4000000000000004</v>
      </c>
      <c r="FR806" s="854">
        <v>4.42</v>
      </c>
    </row>
    <row r="807" spans="167:174" ht="12.75" customHeight="1">
      <c r="FK807" s="213"/>
      <c r="FL807" s="1093"/>
      <c r="FM807" s="1093"/>
      <c r="FN807" s="419" t="s">
        <v>569</v>
      </c>
      <c r="FO807" s="735" t="s">
        <v>5</v>
      </c>
      <c r="FP807" s="735">
        <v>3.96</v>
      </c>
      <c r="FQ807" s="853">
        <v>3.96</v>
      </c>
      <c r="FR807" s="854">
        <v>3.58</v>
      </c>
    </row>
    <row r="808" spans="167:174" ht="12.75" customHeight="1">
      <c r="FK808" s="213"/>
      <c r="FL808" s="1093"/>
      <c r="FM808" s="1093"/>
      <c r="FN808" s="419" t="s">
        <v>570</v>
      </c>
      <c r="FO808" s="735" t="s">
        <v>5</v>
      </c>
      <c r="FP808" s="735">
        <v>3.76</v>
      </c>
      <c r="FQ808" s="853">
        <v>3.76</v>
      </c>
      <c r="FR808" s="856">
        <v>3.33</v>
      </c>
    </row>
    <row r="809" spans="167:174" ht="12.75" customHeight="1">
      <c r="FK809" s="213"/>
      <c r="FL809" s="1093"/>
      <c r="FM809" s="1093"/>
      <c r="FN809" s="419" t="s">
        <v>571</v>
      </c>
      <c r="FO809" s="735" t="s">
        <v>5</v>
      </c>
      <c r="FP809" s="735">
        <v>3.95</v>
      </c>
      <c r="FQ809" s="853">
        <v>3.95</v>
      </c>
      <c r="FR809" s="854">
        <v>3.63</v>
      </c>
    </row>
    <row r="810" spans="167:174" ht="12.75" customHeight="1">
      <c r="FK810" s="213"/>
      <c r="FL810" s="1093"/>
      <c r="FM810" s="1093"/>
      <c r="FN810" s="419" t="s">
        <v>572</v>
      </c>
      <c r="FO810" s="735">
        <v>2.27</v>
      </c>
      <c r="FP810" s="735" t="s">
        <v>5</v>
      </c>
      <c r="FQ810" s="855">
        <v>2.27</v>
      </c>
      <c r="FR810" s="856">
        <v>2.0699999999999998</v>
      </c>
    </row>
    <row r="811" spans="167:174" ht="12.75" customHeight="1">
      <c r="FK811" s="213"/>
      <c r="FL811" s="1093"/>
      <c r="FM811" s="1093"/>
      <c r="FN811" s="419" t="s">
        <v>573</v>
      </c>
      <c r="FO811" s="735">
        <v>4.32</v>
      </c>
      <c r="FP811" s="735">
        <v>3.62</v>
      </c>
      <c r="FQ811" s="853">
        <v>3.96</v>
      </c>
      <c r="FR811" s="854">
        <v>3.64</v>
      </c>
    </row>
    <row r="812" spans="167:174" ht="12.75" customHeight="1">
      <c r="FK812" s="213"/>
      <c r="FL812" s="1093"/>
      <c r="FM812" s="1093"/>
      <c r="FN812" s="419" t="s">
        <v>574</v>
      </c>
      <c r="FO812" s="735" t="s">
        <v>5</v>
      </c>
      <c r="FP812" s="735">
        <v>4.55</v>
      </c>
      <c r="FQ812" s="853">
        <v>4.55</v>
      </c>
      <c r="FR812" s="854">
        <v>4.58</v>
      </c>
    </row>
    <row r="813" spans="167:174" ht="12.75" customHeight="1">
      <c r="FK813" s="213"/>
      <c r="FL813" s="1093"/>
      <c r="FM813" s="1093"/>
      <c r="FN813" s="419" t="s">
        <v>575</v>
      </c>
      <c r="FO813" s="735">
        <v>4.5999999999999996</v>
      </c>
      <c r="FP813" s="735">
        <v>4.04</v>
      </c>
      <c r="FQ813" s="853">
        <v>4.22</v>
      </c>
      <c r="FR813" s="854">
        <v>3.84</v>
      </c>
    </row>
    <row r="814" spans="167:174" ht="12.75" customHeight="1">
      <c r="FK814" s="213"/>
      <c r="FL814" s="1093"/>
      <c r="FM814" s="1093"/>
      <c r="FN814" s="419" t="s">
        <v>576</v>
      </c>
      <c r="FO814" s="735">
        <v>4.1900000000000004</v>
      </c>
      <c r="FP814" s="735">
        <v>2.11</v>
      </c>
      <c r="FQ814" s="853">
        <v>3.73</v>
      </c>
      <c r="FR814" s="856">
        <v>3.09</v>
      </c>
    </row>
    <row r="815" spans="167:174" ht="12.75" customHeight="1">
      <c r="FK815" s="213"/>
      <c r="FL815" s="1093"/>
      <c r="FM815" s="1093"/>
      <c r="FN815" s="419" t="s">
        <v>577</v>
      </c>
      <c r="FO815" s="735">
        <v>4.17</v>
      </c>
      <c r="FP815" s="735">
        <v>4.13</v>
      </c>
      <c r="FQ815" s="853">
        <v>4.1500000000000004</v>
      </c>
      <c r="FR815" s="854">
        <v>3.78</v>
      </c>
    </row>
    <row r="816" spans="167:174" ht="12.75" customHeight="1">
      <c r="FK816" s="213"/>
      <c r="FL816" s="1093"/>
      <c r="FM816" s="1093"/>
      <c r="FN816" s="419" t="s">
        <v>578</v>
      </c>
      <c r="FO816" s="735">
        <v>4.13</v>
      </c>
      <c r="FP816" s="735">
        <v>3.37</v>
      </c>
      <c r="FQ816" s="853">
        <v>3.53</v>
      </c>
      <c r="FR816" s="856">
        <v>3.23</v>
      </c>
    </row>
    <row r="817" spans="167:174" ht="12.75" customHeight="1">
      <c r="FK817" s="213"/>
      <c r="FL817" s="1093"/>
      <c r="FM817" s="1093"/>
      <c r="FN817" s="419" t="s">
        <v>579</v>
      </c>
      <c r="FO817" s="735">
        <v>4.46</v>
      </c>
      <c r="FP817" s="735">
        <v>3.83</v>
      </c>
      <c r="FQ817" s="853">
        <v>4.16</v>
      </c>
      <c r="FR817" s="854">
        <v>3.67</v>
      </c>
    </row>
    <row r="818" spans="167:174" ht="12.75" customHeight="1">
      <c r="FK818" s="213"/>
      <c r="FL818" s="1093"/>
      <c r="FM818" s="1093"/>
      <c r="FN818" s="419" t="s">
        <v>580</v>
      </c>
      <c r="FO818" s="735">
        <v>4.57</v>
      </c>
      <c r="FP818" s="735">
        <v>3.3</v>
      </c>
      <c r="FQ818" s="853">
        <v>3.61</v>
      </c>
      <c r="FR818" s="856">
        <v>3.25</v>
      </c>
    </row>
    <row r="819" spans="167:174" ht="12.75" customHeight="1">
      <c r="FK819" s="213"/>
      <c r="FL819" s="1093"/>
      <c r="FM819" s="1093"/>
      <c r="FN819" s="419" t="s">
        <v>581</v>
      </c>
      <c r="FO819" s="735" t="s">
        <v>5</v>
      </c>
      <c r="FP819" s="735">
        <v>4.8099999999999996</v>
      </c>
      <c r="FQ819" s="853">
        <v>4.8099999999999996</v>
      </c>
      <c r="FR819" s="854">
        <v>4.38</v>
      </c>
    </row>
    <row r="820" spans="167:174" ht="12.75" customHeight="1">
      <c r="FK820" s="213"/>
      <c r="FL820" s="1093"/>
      <c r="FM820" s="1093"/>
      <c r="FN820" s="419" t="s">
        <v>582</v>
      </c>
      <c r="FO820" s="735" t="s">
        <v>5</v>
      </c>
      <c r="FP820" s="735">
        <v>3.28</v>
      </c>
      <c r="FQ820" s="855">
        <v>3.28</v>
      </c>
      <c r="FR820" s="856">
        <v>2.78</v>
      </c>
    </row>
    <row r="821" spans="167:174" ht="12.75" customHeight="1">
      <c r="FK821" s="213"/>
      <c r="FL821" s="1093"/>
      <c r="FM821" s="1093"/>
      <c r="FN821" s="419" t="s">
        <v>1232</v>
      </c>
      <c r="FO821" s="735" t="s">
        <v>5</v>
      </c>
      <c r="FP821" s="735">
        <v>3.31</v>
      </c>
      <c r="FQ821" s="855">
        <v>3.31</v>
      </c>
      <c r="FR821" s="856">
        <v>2.5299999999999998</v>
      </c>
    </row>
    <row r="822" spans="167:174" ht="12.75" customHeight="1">
      <c r="FK822" s="213"/>
      <c r="FL822" s="1093"/>
      <c r="FM822" s="1093"/>
      <c r="FN822" s="419" t="s">
        <v>583</v>
      </c>
      <c r="FO822" s="735">
        <v>4.1100000000000003</v>
      </c>
      <c r="FP822" s="735">
        <v>4</v>
      </c>
      <c r="FQ822" s="853">
        <v>4.01</v>
      </c>
      <c r="FR822" s="854">
        <v>3.56</v>
      </c>
    </row>
    <row r="823" spans="167:174" ht="12.75" customHeight="1">
      <c r="FK823" s="213"/>
      <c r="FL823" s="1093"/>
      <c r="FM823" s="1093"/>
      <c r="FN823" s="419" t="s">
        <v>584</v>
      </c>
      <c r="FO823" s="735" t="s">
        <v>5</v>
      </c>
      <c r="FP823" s="735">
        <v>5</v>
      </c>
      <c r="FQ823" s="853">
        <v>5</v>
      </c>
      <c r="FR823" s="854">
        <v>5</v>
      </c>
    </row>
    <row r="824" spans="167:174" ht="12.75" customHeight="1">
      <c r="FK824" s="213"/>
      <c r="FL824" s="1093"/>
      <c r="FM824" s="1093"/>
      <c r="FN824" s="419" t="s">
        <v>594</v>
      </c>
      <c r="FO824" s="735" t="s">
        <v>5</v>
      </c>
      <c r="FP824" s="735" t="s">
        <v>5</v>
      </c>
      <c r="FQ824" s="816" t="s">
        <v>5</v>
      </c>
      <c r="FR824" s="854">
        <v>5</v>
      </c>
    </row>
    <row r="825" spans="167:174" ht="12.75" customHeight="1">
      <c r="FK825" s="213"/>
      <c r="FL825" s="1093"/>
      <c r="FM825" s="1093"/>
      <c r="FN825" s="419" t="s">
        <v>586</v>
      </c>
      <c r="FO825" s="735" t="s">
        <v>5</v>
      </c>
      <c r="FP825" s="735">
        <v>4.88</v>
      </c>
      <c r="FQ825" s="853">
        <v>4.88</v>
      </c>
      <c r="FR825" s="854">
        <v>5</v>
      </c>
    </row>
    <row r="826" spans="167:174" ht="12.75" customHeight="1">
      <c r="FK826" s="213"/>
      <c r="FL826" s="1093"/>
      <c r="FM826" s="1093"/>
      <c r="FN826" s="419" t="s">
        <v>596</v>
      </c>
      <c r="FO826" s="735" t="s">
        <v>5</v>
      </c>
      <c r="FP826" s="735" t="s">
        <v>5</v>
      </c>
      <c r="FQ826" s="816" t="s">
        <v>5</v>
      </c>
      <c r="FR826" s="854">
        <v>4.5</v>
      </c>
    </row>
    <row r="827" spans="167:174" ht="12.75" customHeight="1">
      <c r="FK827" s="213"/>
      <c r="FL827" s="1093"/>
      <c r="FM827" s="1093"/>
      <c r="FN827" s="419" t="s">
        <v>606</v>
      </c>
      <c r="FO827" s="735">
        <v>5</v>
      </c>
      <c r="FP827" s="735" t="s">
        <v>5</v>
      </c>
      <c r="FQ827" s="853">
        <v>5</v>
      </c>
      <c r="FR827" s="854">
        <v>5</v>
      </c>
    </row>
    <row r="828" spans="167:174" ht="12.75" customHeight="1">
      <c r="FK828" s="213"/>
      <c r="FL828" s="1093"/>
      <c r="FM828" s="1093"/>
      <c r="FN828" s="419" t="s">
        <v>607</v>
      </c>
      <c r="FO828" s="735">
        <v>4</v>
      </c>
      <c r="FP828" s="735" t="s">
        <v>5</v>
      </c>
      <c r="FQ828" s="853">
        <v>4</v>
      </c>
      <c r="FR828" s="854">
        <v>4</v>
      </c>
    </row>
    <row r="829" spans="167:174" ht="12.75" customHeight="1">
      <c r="FK829" s="213"/>
      <c r="FL829" s="1093"/>
      <c r="FM829" s="1093"/>
      <c r="FN829" s="419" t="s">
        <v>608</v>
      </c>
      <c r="FO829" s="735" t="s">
        <v>5</v>
      </c>
      <c r="FP829" s="735">
        <v>5</v>
      </c>
      <c r="FQ829" s="853">
        <v>5</v>
      </c>
      <c r="FR829" s="854">
        <v>4.5</v>
      </c>
    </row>
    <row r="830" spans="167:174" ht="12.75" customHeight="1">
      <c r="FK830" s="213"/>
      <c r="FL830" s="1093"/>
      <c r="FM830" s="1093"/>
      <c r="FN830" s="419" t="s">
        <v>609</v>
      </c>
      <c r="FO830" s="735" t="s">
        <v>5</v>
      </c>
      <c r="FP830" s="735">
        <v>5</v>
      </c>
      <c r="FQ830" s="853">
        <v>5</v>
      </c>
      <c r="FR830" s="854">
        <v>4</v>
      </c>
    </row>
    <row r="831" spans="167:174" ht="12.75" customHeight="1">
      <c r="FK831" s="213"/>
      <c r="FL831" s="1093"/>
      <c r="FM831" s="1093"/>
      <c r="FN831" s="419" t="s">
        <v>610</v>
      </c>
      <c r="FO831" s="735">
        <v>4.93</v>
      </c>
      <c r="FP831" s="735" t="s">
        <v>5</v>
      </c>
      <c r="FQ831" s="853">
        <v>4.93</v>
      </c>
      <c r="FR831" s="854">
        <v>5</v>
      </c>
    </row>
    <row r="832" spans="167:174" ht="12.75" customHeight="1">
      <c r="FK832" s="213"/>
      <c r="FL832" s="1093"/>
      <c r="FM832" s="1093"/>
      <c r="FN832" s="419" t="s">
        <v>611</v>
      </c>
      <c r="FO832" s="735" t="s">
        <v>5</v>
      </c>
      <c r="FP832" s="735">
        <v>4.58</v>
      </c>
      <c r="FQ832" s="853">
        <v>4.58</v>
      </c>
      <c r="FR832" s="854">
        <v>4.3</v>
      </c>
    </row>
    <row r="833" spans="167:174" ht="12.75" customHeight="1">
      <c r="FK833" s="213"/>
      <c r="FL833" s="1093"/>
      <c r="FM833" s="1093"/>
      <c r="FN833" s="419" t="s">
        <v>1161</v>
      </c>
      <c r="FO833" s="735" t="s">
        <v>5</v>
      </c>
      <c r="FP833" s="735">
        <v>4.5</v>
      </c>
      <c r="FQ833" s="853">
        <v>4.5</v>
      </c>
      <c r="FR833" s="854">
        <v>4.67</v>
      </c>
    </row>
    <row r="834" spans="167:174" ht="12.75" customHeight="1">
      <c r="FK834" s="213"/>
      <c r="FL834" s="1093"/>
      <c r="FM834" s="1093"/>
      <c r="FN834" s="419" t="s">
        <v>602</v>
      </c>
      <c r="FO834" s="735" t="s">
        <v>5</v>
      </c>
      <c r="FP834" s="735">
        <v>4</v>
      </c>
      <c r="FQ834" s="853">
        <v>4</v>
      </c>
      <c r="FR834" s="854">
        <v>4</v>
      </c>
    </row>
    <row r="835" spans="167:174" ht="12.75" customHeight="1">
      <c r="FK835" s="213"/>
      <c r="FL835" s="1093"/>
      <c r="FM835" s="1093"/>
      <c r="FN835" s="419" t="s">
        <v>590</v>
      </c>
      <c r="FO835" s="735" t="s">
        <v>5</v>
      </c>
      <c r="FP835" s="735" t="s">
        <v>5</v>
      </c>
      <c r="FQ835" s="816" t="s">
        <v>5</v>
      </c>
      <c r="FR835" s="854">
        <v>4.5</v>
      </c>
    </row>
    <row r="836" spans="167:174" ht="12.75" customHeight="1">
      <c r="FK836" s="213"/>
      <c r="FL836" s="1093"/>
      <c r="FM836" s="1093"/>
      <c r="FN836" s="419" t="s">
        <v>603</v>
      </c>
      <c r="FO836" s="735" t="s">
        <v>5</v>
      </c>
      <c r="FP836" s="735" t="s">
        <v>5</v>
      </c>
      <c r="FQ836" s="816" t="s">
        <v>5</v>
      </c>
      <c r="FR836" s="854">
        <v>4.5</v>
      </c>
    </row>
    <row r="837" spans="167:174" ht="12.75" customHeight="1" thickBot="1">
      <c r="FK837" s="213"/>
      <c r="FL837" s="1093"/>
      <c r="FM837" s="1093"/>
      <c r="FN837" s="419" t="s">
        <v>592</v>
      </c>
      <c r="FO837" s="851" t="s">
        <v>5</v>
      </c>
      <c r="FP837" s="851">
        <v>4.67</v>
      </c>
      <c r="FQ837" s="857">
        <v>4.67</v>
      </c>
      <c r="FR837" s="858">
        <v>4.67</v>
      </c>
    </row>
    <row r="838" spans="167:174" ht="12.75" customHeight="1" thickBot="1">
      <c r="FK838" s="213"/>
      <c r="FL838" s="1093"/>
      <c r="FM838" s="1094"/>
      <c r="FN838" s="807" t="s">
        <v>376</v>
      </c>
      <c r="FO838" s="869">
        <v>4.01</v>
      </c>
      <c r="FP838" s="869">
        <v>3.88</v>
      </c>
      <c r="FQ838" s="870">
        <v>3.91</v>
      </c>
      <c r="FR838" s="871">
        <v>3.68</v>
      </c>
    </row>
    <row r="839" spans="167:174" ht="12.75" customHeight="1">
      <c r="FK839" s="213"/>
      <c r="FL839" s="1093"/>
      <c r="FM839" s="1092" t="s">
        <v>370</v>
      </c>
      <c r="FN839" s="811" t="s">
        <v>836</v>
      </c>
      <c r="FO839" s="850" t="s">
        <v>5</v>
      </c>
      <c r="FP839" s="850" t="s">
        <v>5</v>
      </c>
      <c r="FQ839" s="877" t="s">
        <v>5</v>
      </c>
      <c r="FR839" s="873">
        <v>4</v>
      </c>
    </row>
    <row r="840" spans="167:174" ht="12.75" customHeight="1">
      <c r="FK840" s="213"/>
      <c r="FL840" s="1093"/>
      <c r="FM840" s="1093"/>
      <c r="FN840" s="419" t="s">
        <v>635</v>
      </c>
      <c r="FO840" s="735" t="s">
        <v>5</v>
      </c>
      <c r="FP840" s="735">
        <v>5</v>
      </c>
      <c r="FQ840" s="853">
        <v>5</v>
      </c>
      <c r="FR840" s="854">
        <v>5</v>
      </c>
    </row>
    <row r="841" spans="167:174" ht="12.75" customHeight="1">
      <c r="FK841" s="213"/>
      <c r="FL841" s="1093"/>
      <c r="FM841" s="1093"/>
      <c r="FN841" s="419" t="s">
        <v>636</v>
      </c>
      <c r="FO841" s="735" t="s">
        <v>5</v>
      </c>
      <c r="FP841" s="735">
        <v>3.8</v>
      </c>
      <c r="FQ841" s="853">
        <v>3.8</v>
      </c>
      <c r="FR841" s="854">
        <v>3.71</v>
      </c>
    </row>
    <row r="842" spans="167:174" ht="12.75" customHeight="1">
      <c r="FK842" s="213"/>
      <c r="FL842" s="1093"/>
      <c r="FM842" s="1093"/>
      <c r="FN842" s="419" t="s">
        <v>637</v>
      </c>
      <c r="FO842" s="735" t="s">
        <v>5</v>
      </c>
      <c r="FP842" s="735">
        <v>2.93</v>
      </c>
      <c r="FQ842" s="855">
        <v>2.93</v>
      </c>
      <c r="FR842" s="856">
        <v>2</v>
      </c>
    </row>
    <row r="843" spans="167:174" ht="12.75" customHeight="1">
      <c r="FK843" s="213"/>
      <c r="FL843" s="1093"/>
      <c r="FM843" s="1093"/>
      <c r="FN843" s="419" t="s">
        <v>638</v>
      </c>
      <c r="FO843" s="735" t="s">
        <v>5</v>
      </c>
      <c r="FP843" s="735">
        <v>3.54</v>
      </c>
      <c r="FQ843" s="853">
        <v>3.54</v>
      </c>
      <c r="FR843" s="854">
        <v>3.85</v>
      </c>
    </row>
    <row r="844" spans="167:174" ht="12.75" customHeight="1">
      <c r="FK844" s="213"/>
      <c r="FL844" s="1093"/>
      <c r="FM844" s="1093"/>
      <c r="FN844" s="419" t="s">
        <v>655</v>
      </c>
      <c r="FO844" s="735">
        <v>4.29</v>
      </c>
      <c r="FP844" s="735">
        <v>3.53</v>
      </c>
      <c r="FQ844" s="853">
        <v>3.85</v>
      </c>
      <c r="FR844" s="854">
        <v>3.57</v>
      </c>
    </row>
    <row r="845" spans="167:174" ht="12.75" customHeight="1">
      <c r="FK845" s="213"/>
      <c r="FL845" s="1093"/>
      <c r="FM845" s="1093"/>
      <c r="FN845" s="419" t="s">
        <v>639</v>
      </c>
      <c r="FO845" s="735" t="s">
        <v>5</v>
      </c>
      <c r="FP845" s="735">
        <v>3.31</v>
      </c>
      <c r="FQ845" s="855">
        <v>3.31</v>
      </c>
      <c r="FR845" s="856">
        <v>3.06</v>
      </c>
    </row>
    <row r="846" spans="167:174" ht="12.75" customHeight="1">
      <c r="FK846" s="213"/>
      <c r="FL846" s="1093"/>
      <c r="FM846" s="1093"/>
      <c r="FN846" s="419" t="s">
        <v>656</v>
      </c>
      <c r="FO846" s="735">
        <v>4.1100000000000003</v>
      </c>
      <c r="FP846" s="735">
        <v>3.38</v>
      </c>
      <c r="FQ846" s="853">
        <v>3.76</v>
      </c>
      <c r="FR846" s="856">
        <v>3.25</v>
      </c>
    </row>
    <row r="847" spans="167:174" ht="12.75" customHeight="1">
      <c r="FK847" s="213"/>
      <c r="FL847" s="1093"/>
      <c r="FM847" s="1093"/>
      <c r="FN847" s="419" t="s">
        <v>657</v>
      </c>
      <c r="FO847" s="735">
        <v>4.55</v>
      </c>
      <c r="FP847" s="735" t="s">
        <v>5</v>
      </c>
      <c r="FQ847" s="853">
        <v>4.55</v>
      </c>
      <c r="FR847" s="854">
        <v>4.2699999999999996</v>
      </c>
    </row>
    <row r="848" spans="167:174" ht="12.75" customHeight="1">
      <c r="FK848" s="213"/>
      <c r="FL848" s="1093"/>
      <c r="FM848" s="1093"/>
      <c r="FN848" s="419" t="s">
        <v>658</v>
      </c>
      <c r="FO848" s="735">
        <v>4.25</v>
      </c>
      <c r="FP848" s="735" t="s">
        <v>5</v>
      </c>
      <c r="FQ848" s="853">
        <v>4.25</v>
      </c>
      <c r="FR848" s="854">
        <v>4.5</v>
      </c>
    </row>
    <row r="849" spans="167:174" ht="12.75" customHeight="1">
      <c r="FK849" s="213"/>
      <c r="FL849" s="1093"/>
      <c r="FM849" s="1093"/>
      <c r="FN849" s="419" t="s">
        <v>659</v>
      </c>
      <c r="FO849" s="735">
        <v>4</v>
      </c>
      <c r="FP849" s="735" t="s">
        <v>5</v>
      </c>
      <c r="FQ849" s="853">
        <v>4</v>
      </c>
      <c r="FR849" s="854">
        <v>3.55</v>
      </c>
    </row>
    <row r="850" spans="167:174" ht="12.75" customHeight="1">
      <c r="FK850" s="213"/>
      <c r="FL850" s="1093"/>
      <c r="FM850" s="1093"/>
      <c r="FN850" s="419" t="s">
        <v>660</v>
      </c>
      <c r="FO850" s="735">
        <v>4.22</v>
      </c>
      <c r="FP850" s="735">
        <v>4.6500000000000004</v>
      </c>
      <c r="FQ850" s="853">
        <v>4.5</v>
      </c>
      <c r="FR850" s="854">
        <v>3.67</v>
      </c>
    </row>
    <row r="851" spans="167:174" ht="12.75" customHeight="1">
      <c r="FK851" s="213"/>
      <c r="FL851" s="1093"/>
      <c r="FM851" s="1093"/>
      <c r="FN851" s="419" t="s">
        <v>661</v>
      </c>
      <c r="FO851" s="735">
        <v>4.17</v>
      </c>
      <c r="FP851" s="735">
        <v>4.2300000000000004</v>
      </c>
      <c r="FQ851" s="853">
        <v>4.21</v>
      </c>
      <c r="FR851" s="854">
        <v>4.29</v>
      </c>
    </row>
    <row r="852" spans="167:174" ht="12.75" customHeight="1">
      <c r="FK852" s="213"/>
      <c r="FL852" s="1093"/>
      <c r="FM852" s="1093"/>
      <c r="FN852" s="419" t="s">
        <v>662</v>
      </c>
      <c r="FO852" s="735" t="s">
        <v>5</v>
      </c>
      <c r="FP852" s="735">
        <v>4</v>
      </c>
      <c r="FQ852" s="853">
        <v>4</v>
      </c>
      <c r="FR852" s="856">
        <v>3</v>
      </c>
    </row>
    <row r="853" spans="167:174" ht="12.75" customHeight="1">
      <c r="FK853" s="213"/>
      <c r="FL853" s="1093"/>
      <c r="FM853" s="1093"/>
      <c r="FN853" s="419" t="s">
        <v>663</v>
      </c>
      <c r="FO853" s="735">
        <v>4.25</v>
      </c>
      <c r="FP853" s="735" t="s">
        <v>5</v>
      </c>
      <c r="FQ853" s="853">
        <v>4.25</v>
      </c>
      <c r="FR853" s="854">
        <v>4.5</v>
      </c>
    </row>
    <row r="854" spans="167:174" ht="12.75" customHeight="1">
      <c r="FK854" s="213"/>
      <c r="FL854" s="1093"/>
      <c r="FM854" s="1093"/>
      <c r="FN854" s="419" t="s">
        <v>664</v>
      </c>
      <c r="FO854" s="735" t="s">
        <v>5</v>
      </c>
      <c r="FP854" s="735">
        <v>5</v>
      </c>
      <c r="FQ854" s="853">
        <v>5</v>
      </c>
      <c r="FR854" s="854">
        <v>4</v>
      </c>
    </row>
    <row r="855" spans="167:174" ht="12.75" customHeight="1">
      <c r="FK855" s="213"/>
      <c r="FL855" s="1093"/>
      <c r="FM855" s="1093"/>
      <c r="FN855" s="419" t="s">
        <v>665</v>
      </c>
      <c r="FO855" s="735">
        <v>4.8</v>
      </c>
      <c r="FP855" s="735" t="s">
        <v>5</v>
      </c>
      <c r="FQ855" s="853">
        <v>4.8</v>
      </c>
      <c r="FR855" s="854">
        <v>4.8</v>
      </c>
    </row>
    <row r="856" spans="167:174" ht="12.75" customHeight="1">
      <c r="FK856" s="213"/>
      <c r="FL856" s="1093"/>
      <c r="FM856" s="1093"/>
      <c r="FN856" s="419" t="s">
        <v>666</v>
      </c>
      <c r="FO856" s="735">
        <v>4.5999999999999996</v>
      </c>
      <c r="FP856" s="735">
        <v>4.4000000000000004</v>
      </c>
      <c r="FQ856" s="853">
        <v>4.5</v>
      </c>
      <c r="FR856" s="854">
        <v>4.5999999999999996</v>
      </c>
    </row>
    <row r="857" spans="167:174" ht="12.75" customHeight="1">
      <c r="FK857" s="213"/>
      <c r="FL857" s="1093"/>
      <c r="FM857" s="1093"/>
      <c r="FN857" s="815" t="s">
        <v>667</v>
      </c>
      <c r="FO857" s="878">
        <v>4.67</v>
      </c>
      <c r="FP857" s="878" t="s">
        <v>5</v>
      </c>
      <c r="FQ857" s="853">
        <v>4.67</v>
      </c>
      <c r="FR857" s="854">
        <v>4.67</v>
      </c>
    </row>
    <row r="858" spans="167:174" ht="12.75" customHeight="1">
      <c r="FK858" s="213"/>
      <c r="FL858" s="1093"/>
      <c r="FM858" s="1093"/>
      <c r="FN858" s="815" t="s">
        <v>668</v>
      </c>
      <c r="FO858" s="878" t="s">
        <v>5</v>
      </c>
      <c r="FP858" s="878">
        <v>5</v>
      </c>
      <c r="FQ858" s="853">
        <v>5</v>
      </c>
      <c r="FR858" s="854">
        <v>4</v>
      </c>
    </row>
    <row r="859" spans="167:174" ht="12.75" customHeight="1" thickBot="1">
      <c r="FK859" s="213"/>
      <c r="FL859" s="1093"/>
      <c r="FM859" s="1093"/>
      <c r="FN859" s="815" t="s">
        <v>670</v>
      </c>
      <c r="FO859" s="859" t="s">
        <v>5</v>
      </c>
      <c r="FP859" s="859">
        <v>4.5</v>
      </c>
      <c r="FQ859" s="857">
        <v>4.5</v>
      </c>
      <c r="FR859" s="858">
        <v>5</v>
      </c>
    </row>
    <row r="860" spans="167:174" ht="12.75" customHeight="1" thickBot="1">
      <c r="FK860" s="213"/>
      <c r="FL860" s="1093"/>
      <c r="FM860" s="1094"/>
      <c r="FN860" s="810" t="s">
        <v>376</v>
      </c>
      <c r="FO860" s="869">
        <v>4.3099999999999996</v>
      </c>
      <c r="FP860" s="869">
        <v>3.7</v>
      </c>
      <c r="FQ860" s="870">
        <v>3.89</v>
      </c>
      <c r="FR860" s="871">
        <v>3.65</v>
      </c>
    </row>
    <row r="861" spans="167:174" ht="12.75" customHeight="1">
      <c r="FK861" s="213"/>
      <c r="FL861" s="1093"/>
      <c r="FM861" s="1092" t="s">
        <v>359</v>
      </c>
      <c r="FN861" s="814" t="s">
        <v>693</v>
      </c>
      <c r="FO861" s="877" t="s">
        <v>5</v>
      </c>
      <c r="FP861" s="877">
        <v>3.11</v>
      </c>
      <c r="FQ861" s="864">
        <v>3.11</v>
      </c>
      <c r="FR861" s="865">
        <v>1.6</v>
      </c>
    </row>
    <row r="862" spans="167:174" ht="12.75" customHeight="1">
      <c r="FK862" s="213"/>
      <c r="FL862" s="1093"/>
      <c r="FM862" s="1093"/>
      <c r="FN862" s="815" t="s">
        <v>694</v>
      </c>
      <c r="FO862" s="878" t="s">
        <v>5</v>
      </c>
      <c r="FP862" s="878">
        <v>4.6399999999999997</v>
      </c>
      <c r="FQ862" s="853">
        <v>4.6399999999999997</v>
      </c>
      <c r="FR862" s="854">
        <v>4.0999999999999996</v>
      </c>
    </row>
    <row r="863" spans="167:174" ht="12.75" customHeight="1">
      <c r="FK863" s="213"/>
      <c r="FL863" s="1093"/>
      <c r="FM863" s="1093"/>
      <c r="FN863" s="815" t="s">
        <v>695</v>
      </c>
      <c r="FO863" s="878">
        <v>4.8600000000000003</v>
      </c>
      <c r="FP863" s="878">
        <v>4.75</v>
      </c>
      <c r="FQ863" s="853">
        <v>4.82</v>
      </c>
      <c r="FR863" s="854">
        <v>5</v>
      </c>
    </row>
    <row r="864" spans="167:174" ht="12.75" customHeight="1">
      <c r="FK864" s="213"/>
      <c r="FL864" s="1093"/>
      <c r="FM864" s="1093"/>
      <c r="FN864" s="815" t="s">
        <v>696</v>
      </c>
      <c r="FO864" s="878" t="s">
        <v>5</v>
      </c>
      <c r="FP864" s="878">
        <v>4.5999999999999996</v>
      </c>
      <c r="FQ864" s="853">
        <v>4.5999999999999996</v>
      </c>
      <c r="FR864" s="854">
        <v>4.8</v>
      </c>
    </row>
    <row r="865" spans="167:174" ht="12.75" customHeight="1">
      <c r="FK865" s="213"/>
      <c r="FL865" s="1093"/>
      <c r="FM865" s="1093"/>
      <c r="FN865" s="815" t="s">
        <v>697</v>
      </c>
      <c r="FO865" s="878">
        <v>4.67</v>
      </c>
      <c r="FP865" s="878" t="s">
        <v>5</v>
      </c>
      <c r="FQ865" s="853">
        <v>4.67</v>
      </c>
      <c r="FR865" s="854">
        <v>4.53</v>
      </c>
    </row>
    <row r="866" spans="167:174" ht="12.75" customHeight="1">
      <c r="FK866" s="213"/>
      <c r="FL866" s="1093"/>
      <c r="FM866" s="1093"/>
      <c r="FN866" s="815" t="s">
        <v>698</v>
      </c>
      <c r="FO866" s="878" t="s">
        <v>5</v>
      </c>
      <c r="FP866" s="878">
        <v>5</v>
      </c>
      <c r="FQ866" s="853">
        <v>5</v>
      </c>
      <c r="FR866" s="854">
        <v>4.8</v>
      </c>
    </row>
    <row r="867" spans="167:174" ht="12.75" customHeight="1">
      <c r="FK867" s="213"/>
      <c r="FL867" s="1093"/>
      <c r="FM867" s="1093"/>
      <c r="FN867" s="815" t="s">
        <v>699</v>
      </c>
      <c r="FO867" s="878">
        <v>3.5</v>
      </c>
      <c r="FP867" s="878">
        <v>4.43</v>
      </c>
      <c r="FQ867" s="853">
        <v>3.84</v>
      </c>
      <c r="FR867" s="854">
        <v>4.1399999999999997</v>
      </c>
    </row>
    <row r="868" spans="167:174" ht="12.75" customHeight="1" thickBot="1">
      <c r="FK868" s="213"/>
      <c r="FL868" s="1093"/>
      <c r="FM868" s="1093"/>
      <c r="FN868" s="815" t="s">
        <v>700</v>
      </c>
      <c r="FO868" s="859">
        <v>4.83</v>
      </c>
      <c r="FP868" s="859">
        <v>4.5</v>
      </c>
      <c r="FQ868" s="857">
        <v>4.6100000000000003</v>
      </c>
      <c r="FR868" s="858">
        <v>5</v>
      </c>
    </row>
    <row r="869" spans="167:174" ht="12.75" customHeight="1" thickBot="1">
      <c r="FK869" s="213"/>
      <c r="FL869" s="1093"/>
      <c r="FM869" s="1094"/>
      <c r="FN869" s="807" t="s">
        <v>376</v>
      </c>
      <c r="FO869" s="869">
        <v>4.4400000000000004</v>
      </c>
      <c r="FP869" s="869">
        <v>4.3499999999999996</v>
      </c>
      <c r="FQ869" s="870">
        <v>4.3899999999999997</v>
      </c>
      <c r="FR869" s="871">
        <v>4.0599999999999996</v>
      </c>
    </row>
    <row r="870" spans="167:174" ht="12.75" customHeight="1">
      <c r="FK870" s="213"/>
      <c r="FL870" s="1093"/>
      <c r="FM870" s="1092" t="s">
        <v>449</v>
      </c>
      <c r="FN870" s="817" t="s">
        <v>690</v>
      </c>
      <c r="FO870" s="877">
        <v>4.58</v>
      </c>
      <c r="FP870" s="877">
        <v>4.5999999999999996</v>
      </c>
      <c r="FQ870" s="872">
        <v>4.59</v>
      </c>
      <c r="FR870" s="873">
        <v>4.17</v>
      </c>
    </row>
    <row r="871" spans="167:174" ht="12.75" customHeight="1">
      <c r="FK871" s="213"/>
      <c r="FL871" s="1093"/>
      <c r="FM871" s="1093"/>
      <c r="FN871" s="815" t="s">
        <v>691</v>
      </c>
      <c r="FO871" s="878">
        <v>3.83</v>
      </c>
      <c r="FP871" s="878" t="s">
        <v>5</v>
      </c>
      <c r="FQ871" s="853">
        <v>3.83</v>
      </c>
      <c r="FR871" s="856">
        <v>3</v>
      </c>
    </row>
    <row r="872" spans="167:174" ht="12.75" customHeight="1" thickBot="1">
      <c r="FK872" s="213"/>
      <c r="FL872" s="1093"/>
      <c r="FM872" s="1093"/>
      <c r="FN872" s="815" t="s">
        <v>692</v>
      </c>
      <c r="FO872" s="859">
        <v>3.83</v>
      </c>
      <c r="FP872" s="859">
        <v>3.63</v>
      </c>
      <c r="FQ872" s="857">
        <v>3.67</v>
      </c>
      <c r="FR872" s="860">
        <v>2.5</v>
      </c>
    </row>
    <row r="873" spans="167:174" ht="12.75" customHeight="1" thickBot="1">
      <c r="FK873" s="213"/>
      <c r="FL873" s="1093"/>
      <c r="FM873" s="1094"/>
      <c r="FN873" s="810" t="s">
        <v>376</v>
      </c>
      <c r="FO873" s="869">
        <v>4.13</v>
      </c>
      <c r="FP873" s="869">
        <v>3.91</v>
      </c>
      <c r="FQ873" s="870">
        <v>4.0199999999999996</v>
      </c>
      <c r="FR873" s="881">
        <v>3.22</v>
      </c>
    </row>
    <row r="874" spans="167:174" ht="12.75" customHeight="1">
      <c r="FK874" s="213"/>
      <c r="FL874" s="1093"/>
      <c r="FM874" s="1092" t="s">
        <v>371</v>
      </c>
      <c r="FN874" s="814" t="s">
        <v>1162</v>
      </c>
      <c r="FO874" s="877" t="s">
        <v>5</v>
      </c>
      <c r="FP874" s="877" t="s">
        <v>5</v>
      </c>
      <c r="FQ874" s="879" t="s">
        <v>5</v>
      </c>
      <c r="FR874" s="865">
        <v>3</v>
      </c>
    </row>
    <row r="875" spans="167:174" ht="12.75" customHeight="1">
      <c r="FK875" s="213"/>
      <c r="FL875" s="1093"/>
      <c r="FM875" s="1093"/>
      <c r="FN875" s="815" t="s">
        <v>1163</v>
      </c>
      <c r="FO875" s="878" t="s">
        <v>5</v>
      </c>
      <c r="FP875" s="878" t="s">
        <v>5</v>
      </c>
      <c r="FQ875" s="816" t="s">
        <v>5</v>
      </c>
      <c r="FR875" s="856">
        <v>2.5</v>
      </c>
    </row>
    <row r="876" spans="167:174" ht="12.75" customHeight="1">
      <c r="FK876" s="213"/>
      <c r="FL876" s="1093"/>
      <c r="FM876" s="1093"/>
      <c r="FN876" s="815" t="s">
        <v>742</v>
      </c>
      <c r="FO876" s="878">
        <v>3.88</v>
      </c>
      <c r="FP876" s="878">
        <v>4</v>
      </c>
      <c r="FQ876" s="853">
        <v>3.92</v>
      </c>
      <c r="FR876" s="854">
        <v>3.6</v>
      </c>
    </row>
    <row r="877" spans="167:174" ht="12.75" customHeight="1">
      <c r="FK877" s="213"/>
      <c r="FL877" s="1093"/>
      <c r="FM877" s="1093"/>
      <c r="FN877" s="815" t="s">
        <v>743</v>
      </c>
      <c r="FO877" s="878" t="s">
        <v>5</v>
      </c>
      <c r="FP877" s="878" t="s">
        <v>5</v>
      </c>
      <c r="FQ877" s="816" t="s">
        <v>5</v>
      </c>
      <c r="FR877" s="854">
        <v>4</v>
      </c>
    </row>
    <row r="878" spans="167:174" ht="12.75" customHeight="1">
      <c r="FK878" s="213"/>
      <c r="FL878" s="1093"/>
      <c r="FM878" s="1093"/>
      <c r="FN878" s="815" t="s">
        <v>839</v>
      </c>
      <c r="FO878" s="878" t="s">
        <v>5</v>
      </c>
      <c r="FP878" s="878" t="s">
        <v>5</v>
      </c>
      <c r="FQ878" s="816" t="s">
        <v>5</v>
      </c>
      <c r="FR878" s="854">
        <v>4.4000000000000004</v>
      </c>
    </row>
    <row r="879" spans="167:174" ht="12.75" customHeight="1">
      <c r="FK879" s="213"/>
      <c r="FL879" s="1093"/>
      <c r="FM879" s="1093"/>
      <c r="FN879" s="815" t="s">
        <v>746</v>
      </c>
      <c r="FO879" s="878" t="s">
        <v>5</v>
      </c>
      <c r="FP879" s="878" t="s">
        <v>5</v>
      </c>
      <c r="FQ879" s="816" t="s">
        <v>5</v>
      </c>
      <c r="FR879" s="856">
        <v>3</v>
      </c>
    </row>
    <row r="880" spans="167:174" ht="12.75" customHeight="1">
      <c r="FK880" s="213"/>
      <c r="FL880" s="1093"/>
      <c r="FM880" s="1093"/>
      <c r="FN880" s="815" t="s">
        <v>747</v>
      </c>
      <c r="FO880" s="878" t="s">
        <v>5</v>
      </c>
      <c r="FP880" s="878" t="s">
        <v>5</v>
      </c>
      <c r="FQ880" s="816" t="s">
        <v>5</v>
      </c>
      <c r="FR880" s="854">
        <v>4</v>
      </c>
    </row>
    <row r="881" spans="167:174" ht="12.75" customHeight="1" thickBot="1">
      <c r="FK881" s="213"/>
      <c r="FL881" s="1093"/>
      <c r="FM881" s="1093"/>
      <c r="FN881" s="815" t="s">
        <v>740</v>
      </c>
      <c r="FO881" s="859" t="s">
        <v>5</v>
      </c>
      <c r="FP881" s="859" t="s">
        <v>5</v>
      </c>
      <c r="FQ881" s="810" t="s">
        <v>5</v>
      </c>
      <c r="FR881" s="858">
        <v>4</v>
      </c>
    </row>
    <row r="882" spans="167:174" ht="12.75" customHeight="1" thickBot="1">
      <c r="FK882" s="213"/>
      <c r="FL882" s="1093"/>
      <c r="FM882" s="1094"/>
      <c r="FN882" s="807" t="s">
        <v>376</v>
      </c>
      <c r="FO882" s="869">
        <v>3.88</v>
      </c>
      <c r="FP882" s="869">
        <v>4</v>
      </c>
      <c r="FQ882" s="870">
        <v>3.92</v>
      </c>
      <c r="FR882" s="881">
        <v>3.46</v>
      </c>
    </row>
    <row r="883" spans="167:174" ht="12.75" customHeight="1">
      <c r="FK883" s="213"/>
      <c r="FL883" s="1093"/>
      <c r="FM883" s="1092" t="s">
        <v>372</v>
      </c>
      <c r="FN883" s="817" t="s">
        <v>726</v>
      </c>
      <c r="FO883" s="877">
        <v>4.22</v>
      </c>
      <c r="FP883" s="877" t="s">
        <v>5</v>
      </c>
      <c r="FQ883" s="872">
        <v>4.22</v>
      </c>
      <c r="FR883" s="873">
        <v>3.8</v>
      </c>
    </row>
    <row r="884" spans="167:174" ht="12.75" customHeight="1">
      <c r="FK884" s="213"/>
      <c r="FL884" s="1093"/>
      <c r="FM884" s="1093"/>
      <c r="FN884" s="815" t="s">
        <v>727</v>
      </c>
      <c r="FO884" s="878" t="s">
        <v>5</v>
      </c>
      <c r="FP884" s="878">
        <v>4.78</v>
      </c>
      <c r="FQ884" s="853">
        <v>4.78</v>
      </c>
      <c r="FR884" s="854">
        <v>4.7</v>
      </c>
    </row>
    <row r="885" spans="167:174" ht="12.75" customHeight="1">
      <c r="FK885" s="213"/>
      <c r="FL885" s="1093"/>
      <c r="FM885" s="1093"/>
      <c r="FN885" s="815" t="s">
        <v>728</v>
      </c>
      <c r="FO885" s="878" t="s">
        <v>5</v>
      </c>
      <c r="FP885" s="878">
        <v>3.75</v>
      </c>
      <c r="FQ885" s="853">
        <v>3.75</v>
      </c>
      <c r="FR885" s="854">
        <v>3.89</v>
      </c>
    </row>
    <row r="886" spans="167:174" ht="12.75" customHeight="1">
      <c r="FK886" s="213"/>
      <c r="FL886" s="1093"/>
      <c r="FM886" s="1093"/>
      <c r="FN886" s="815" t="s">
        <v>729</v>
      </c>
      <c r="FO886" s="878">
        <v>4</v>
      </c>
      <c r="FP886" s="878" t="s">
        <v>5</v>
      </c>
      <c r="FQ886" s="853">
        <v>4</v>
      </c>
      <c r="FR886" s="854">
        <v>3.67</v>
      </c>
    </row>
    <row r="887" spans="167:174" ht="12.75" customHeight="1">
      <c r="FK887" s="213"/>
      <c r="FL887" s="1093"/>
      <c r="FM887" s="1093"/>
      <c r="FN887" s="815" t="s">
        <v>730</v>
      </c>
      <c r="FO887" s="878">
        <v>4</v>
      </c>
      <c r="FP887" s="878">
        <v>3.18</v>
      </c>
      <c r="FQ887" s="853">
        <v>3.5</v>
      </c>
      <c r="FR887" s="854">
        <v>3.89</v>
      </c>
    </row>
    <row r="888" spans="167:174" ht="12.75" customHeight="1" thickBot="1">
      <c r="FK888" s="213"/>
      <c r="FL888" s="1093"/>
      <c r="FM888" s="1093"/>
      <c r="FN888" s="815" t="s">
        <v>731</v>
      </c>
      <c r="FO888" s="859" t="s">
        <v>5</v>
      </c>
      <c r="FP888" s="859">
        <v>2.44</v>
      </c>
      <c r="FQ888" s="884">
        <v>2.44</v>
      </c>
      <c r="FR888" s="860">
        <v>3</v>
      </c>
    </row>
    <row r="889" spans="167:174" ht="12.75" customHeight="1" thickBot="1">
      <c r="FK889" s="213"/>
      <c r="FL889" s="1094"/>
      <c r="FM889" s="1094"/>
      <c r="FN889" s="810" t="s">
        <v>376</v>
      </c>
      <c r="FO889" s="869">
        <v>4.0599999999999996</v>
      </c>
      <c r="FP889" s="869">
        <v>3.51</v>
      </c>
      <c r="FQ889" s="870">
        <v>3.76</v>
      </c>
      <c r="FR889" s="871">
        <v>3.82</v>
      </c>
    </row>
    <row r="890" spans="167:174" ht="12.75" customHeight="1">
      <c r="FK890" s="819" t="s">
        <v>364</v>
      </c>
      <c r="FL890" s="1095" t="s">
        <v>450</v>
      </c>
      <c r="FM890" s="1092" t="s">
        <v>369</v>
      </c>
      <c r="FN890" s="814" t="s">
        <v>547</v>
      </c>
      <c r="FO890" s="877" t="s">
        <v>5</v>
      </c>
      <c r="FP890" s="877" t="s">
        <v>5</v>
      </c>
      <c r="FQ890" s="879" t="s">
        <v>5</v>
      </c>
      <c r="FR890" s="873">
        <v>4.33</v>
      </c>
    </row>
    <row r="891" spans="167:174" ht="12.75" customHeight="1">
      <c r="FK891" s="213"/>
      <c r="FL891" s="1096"/>
      <c r="FM891" s="1093"/>
      <c r="FN891" s="815" t="s">
        <v>548</v>
      </c>
      <c r="FO891" s="878">
        <v>2.91</v>
      </c>
      <c r="FP891" s="878">
        <v>4.42</v>
      </c>
      <c r="FQ891" s="853">
        <v>3.94</v>
      </c>
      <c r="FR891" s="856">
        <v>3.43</v>
      </c>
    </row>
    <row r="892" spans="167:174" ht="12.75" customHeight="1">
      <c r="FK892" s="213"/>
      <c r="FL892" s="1096"/>
      <c r="FM892" s="1093"/>
      <c r="FN892" s="815" t="s">
        <v>549</v>
      </c>
      <c r="FO892" s="878" t="s">
        <v>5</v>
      </c>
      <c r="FP892" s="878">
        <v>4</v>
      </c>
      <c r="FQ892" s="853">
        <v>4</v>
      </c>
      <c r="FR892" s="856">
        <v>3</v>
      </c>
    </row>
    <row r="893" spans="167:174" ht="12.75" customHeight="1">
      <c r="FK893" s="213"/>
      <c r="FL893" s="1096"/>
      <c r="FM893" s="1093"/>
      <c r="FN893" s="815" t="s">
        <v>835</v>
      </c>
      <c r="FO893" s="878" t="s">
        <v>5</v>
      </c>
      <c r="FP893" s="878" t="s">
        <v>5</v>
      </c>
      <c r="FQ893" s="816" t="s">
        <v>5</v>
      </c>
      <c r="FR893" s="854">
        <v>4.29</v>
      </c>
    </row>
    <row r="894" spans="167:174" ht="12.75" customHeight="1">
      <c r="FK894" s="213"/>
      <c r="FL894" s="1096"/>
      <c r="FM894" s="1093"/>
      <c r="FN894" s="815" t="s">
        <v>612</v>
      </c>
      <c r="FO894" s="878">
        <v>4.5</v>
      </c>
      <c r="FP894" s="878">
        <v>3.75</v>
      </c>
      <c r="FQ894" s="853">
        <v>4.13</v>
      </c>
      <c r="FR894" s="854">
        <v>4.1399999999999997</v>
      </c>
    </row>
    <row r="895" spans="167:174" ht="12.75" customHeight="1">
      <c r="FK895" s="213"/>
      <c r="FL895" s="1096"/>
      <c r="FM895" s="1093"/>
      <c r="FN895" s="815" t="s">
        <v>553</v>
      </c>
      <c r="FO895" s="878">
        <v>3.62</v>
      </c>
      <c r="FP895" s="878">
        <v>3.75</v>
      </c>
      <c r="FQ895" s="853">
        <v>3.68</v>
      </c>
      <c r="FR895" s="856">
        <v>3.35</v>
      </c>
    </row>
    <row r="896" spans="167:174" ht="12.75" customHeight="1">
      <c r="FK896" s="213"/>
      <c r="FL896" s="1096"/>
      <c r="FM896" s="1093"/>
      <c r="FN896" s="815" t="s">
        <v>554</v>
      </c>
      <c r="FO896" s="878">
        <v>4.46</v>
      </c>
      <c r="FP896" s="878">
        <v>4.2699999999999996</v>
      </c>
      <c r="FQ896" s="853">
        <v>4.33</v>
      </c>
      <c r="FR896" s="854">
        <v>4</v>
      </c>
    </row>
    <row r="897" spans="167:174" ht="12.75" customHeight="1">
      <c r="FK897" s="213"/>
      <c r="FL897" s="1096"/>
      <c r="FM897" s="1093"/>
      <c r="FN897" s="815" t="s">
        <v>1146</v>
      </c>
      <c r="FO897" s="878">
        <v>2.56</v>
      </c>
      <c r="FP897" s="878">
        <v>4.25</v>
      </c>
      <c r="FQ897" s="853">
        <v>3.73</v>
      </c>
      <c r="FR897" s="856">
        <v>3.38</v>
      </c>
    </row>
    <row r="898" spans="167:174" ht="12.75" customHeight="1">
      <c r="FK898" s="213"/>
      <c r="FL898" s="1096"/>
      <c r="FM898" s="1093"/>
      <c r="FN898" s="815" t="s">
        <v>555</v>
      </c>
      <c r="FO898" s="878">
        <v>4.41</v>
      </c>
      <c r="FP898" s="878">
        <v>2.87</v>
      </c>
      <c r="FQ898" s="853">
        <v>3.53</v>
      </c>
      <c r="FR898" s="856">
        <v>3.41</v>
      </c>
    </row>
    <row r="899" spans="167:174" ht="12.75" customHeight="1">
      <c r="FK899" s="213"/>
      <c r="FL899" s="1096"/>
      <c r="FM899" s="1093"/>
      <c r="FN899" s="815" t="s">
        <v>556</v>
      </c>
      <c r="FO899" s="878">
        <v>3.65</v>
      </c>
      <c r="FP899" s="878">
        <v>4.59</v>
      </c>
      <c r="FQ899" s="853">
        <v>4.2300000000000004</v>
      </c>
      <c r="FR899" s="854">
        <v>3.82</v>
      </c>
    </row>
    <row r="900" spans="167:174" ht="12.75" customHeight="1">
      <c r="FK900" s="213"/>
      <c r="FL900" s="1096"/>
      <c r="FM900" s="1093"/>
      <c r="FN900" s="815" t="s">
        <v>557</v>
      </c>
      <c r="FO900" s="878" t="s">
        <v>5</v>
      </c>
      <c r="FP900" s="878">
        <v>3.91</v>
      </c>
      <c r="FQ900" s="853">
        <v>3.91</v>
      </c>
      <c r="FR900" s="854">
        <v>3.71</v>
      </c>
    </row>
    <row r="901" spans="167:174" ht="12.75" customHeight="1">
      <c r="FK901" s="213"/>
      <c r="FL901" s="1096"/>
      <c r="FM901" s="1093"/>
      <c r="FN901" s="815" t="s">
        <v>558</v>
      </c>
      <c r="FO901" s="878">
        <v>3.77</v>
      </c>
      <c r="FP901" s="878">
        <v>4.2699999999999996</v>
      </c>
      <c r="FQ901" s="853">
        <v>4.0199999999999996</v>
      </c>
      <c r="FR901" s="854">
        <v>3.65</v>
      </c>
    </row>
    <row r="902" spans="167:174" ht="12.75" customHeight="1">
      <c r="FK902" s="213"/>
      <c r="FL902" s="1096"/>
      <c r="FM902" s="1093"/>
      <c r="FN902" s="815" t="s">
        <v>559</v>
      </c>
      <c r="FO902" s="878" t="s">
        <v>5</v>
      </c>
      <c r="FP902" s="878">
        <v>4.0599999999999996</v>
      </c>
      <c r="FQ902" s="853">
        <v>4.0599999999999996</v>
      </c>
      <c r="FR902" s="854">
        <v>3.83</v>
      </c>
    </row>
    <row r="903" spans="167:174" ht="12.75" customHeight="1">
      <c r="FK903" s="213"/>
      <c r="FL903" s="1096"/>
      <c r="FM903" s="1093"/>
      <c r="FN903" s="815" t="s">
        <v>560</v>
      </c>
      <c r="FO903" s="878" t="s">
        <v>5</v>
      </c>
      <c r="FP903" s="878">
        <v>4.58</v>
      </c>
      <c r="FQ903" s="853">
        <v>4.58</v>
      </c>
      <c r="FR903" s="854">
        <v>4.33</v>
      </c>
    </row>
    <row r="904" spans="167:174" ht="12.75" customHeight="1">
      <c r="FK904" s="213"/>
      <c r="FL904" s="1096"/>
      <c r="FM904" s="1093"/>
      <c r="FN904" s="815" t="s">
        <v>561</v>
      </c>
      <c r="FO904" s="878" t="s">
        <v>5</v>
      </c>
      <c r="FP904" s="878">
        <v>4.2699999999999996</v>
      </c>
      <c r="FQ904" s="853">
        <v>4.2699999999999996</v>
      </c>
      <c r="FR904" s="854">
        <v>3.88</v>
      </c>
    </row>
    <row r="905" spans="167:174" ht="12.75" customHeight="1">
      <c r="FK905" s="213"/>
      <c r="FL905" s="1096"/>
      <c r="FM905" s="1093"/>
      <c r="FN905" s="815" t="s">
        <v>562</v>
      </c>
      <c r="FO905" s="878" t="s">
        <v>5</v>
      </c>
      <c r="FP905" s="878">
        <v>3.4</v>
      </c>
      <c r="FQ905" s="855">
        <v>3.4</v>
      </c>
      <c r="FR905" s="854">
        <v>3.6</v>
      </c>
    </row>
    <row r="906" spans="167:174" ht="12.75" customHeight="1">
      <c r="FK906" s="213"/>
      <c r="FL906" s="1096"/>
      <c r="FM906" s="1093"/>
      <c r="FN906" s="815" t="s">
        <v>563</v>
      </c>
      <c r="FO906" s="878">
        <v>4.3</v>
      </c>
      <c r="FP906" s="878">
        <v>2.25</v>
      </c>
      <c r="FQ906" s="853">
        <v>3.71</v>
      </c>
      <c r="FR906" s="856">
        <v>3</v>
      </c>
    </row>
    <row r="907" spans="167:174" ht="12.75" customHeight="1">
      <c r="FK907" s="213"/>
      <c r="FL907" s="1096"/>
      <c r="FM907" s="1093"/>
      <c r="FN907" s="815" t="s">
        <v>564</v>
      </c>
      <c r="FO907" s="878" t="s">
        <v>5</v>
      </c>
      <c r="FP907" s="878">
        <v>4</v>
      </c>
      <c r="FQ907" s="853">
        <v>4</v>
      </c>
      <c r="FR907" s="854">
        <v>3.86</v>
      </c>
    </row>
    <row r="908" spans="167:174" ht="12.75" customHeight="1">
      <c r="FK908" s="213"/>
      <c r="FL908" s="1096"/>
      <c r="FM908" s="1093"/>
      <c r="FN908" s="815" t="s">
        <v>565</v>
      </c>
      <c r="FO908" s="878" t="s">
        <v>5</v>
      </c>
      <c r="FP908" s="878">
        <v>4</v>
      </c>
      <c r="FQ908" s="853">
        <v>4</v>
      </c>
      <c r="FR908" s="856">
        <v>3.42</v>
      </c>
    </row>
    <row r="909" spans="167:174" ht="12.75" customHeight="1">
      <c r="FK909" s="213"/>
      <c r="FL909" s="1096"/>
      <c r="FM909" s="1093"/>
      <c r="FN909" s="815" t="s">
        <v>593</v>
      </c>
      <c r="FO909" s="878">
        <v>4.53</v>
      </c>
      <c r="FP909" s="878">
        <v>4.42</v>
      </c>
      <c r="FQ909" s="853">
        <v>4.47</v>
      </c>
      <c r="FR909" s="854">
        <v>4.24</v>
      </c>
    </row>
    <row r="910" spans="167:174" ht="12.75" customHeight="1">
      <c r="FK910" s="213"/>
      <c r="FL910" s="1096"/>
      <c r="FM910" s="1093"/>
      <c r="FN910" s="815" t="s">
        <v>1159</v>
      </c>
      <c r="FO910" s="878" t="s">
        <v>5</v>
      </c>
      <c r="FP910" s="878">
        <v>4.29</v>
      </c>
      <c r="FQ910" s="853">
        <v>4.29</v>
      </c>
      <c r="FR910" s="854">
        <v>3.95</v>
      </c>
    </row>
    <row r="911" spans="167:174" ht="12.75" customHeight="1">
      <c r="FK911" s="213"/>
      <c r="FL911" s="1096"/>
      <c r="FM911" s="1093"/>
      <c r="FN911" s="815" t="s">
        <v>566</v>
      </c>
      <c r="FO911" s="878">
        <v>3.9</v>
      </c>
      <c r="FP911" s="878">
        <v>3.93</v>
      </c>
      <c r="FQ911" s="853">
        <v>3.91</v>
      </c>
      <c r="FR911" s="854">
        <v>4.0599999999999996</v>
      </c>
    </row>
    <row r="912" spans="167:174" ht="12.75" customHeight="1">
      <c r="FK912" s="213"/>
      <c r="FL912" s="1096"/>
      <c r="FM912" s="1093"/>
      <c r="FN912" s="815" t="s">
        <v>567</v>
      </c>
      <c r="FO912" s="878">
        <v>2.79</v>
      </c>
      <c r="FP912" s="878">
        <v>3.2</v>
      </c>
      <c r="FQ912" s="855">
        <v>3.13</v>
      </c>
      <c r="FR912" s="856">
        <v>2.38</v>
      </c>
    </row>
    <row r="913" spans="167:174" ht="12.75" customHeight="1">
      <c r="FK913" s="213"/>
      <c r="FL913" s="1096"/>
      <c r="FM913" s="1093"/>
      <c r="FN913" s="815" t="s">
        <v>568</v>
      </c>
      <c r="FO913" s="878">
        <v>4.0599999999999996</v>
      </c>
      <c r="FP913" s="878" t="s">
        <v>5</v>
      </c>
      <c r="FQ913" s="853">
        <v>4.0599999999999996</v>
      </c>
      <c r="FR913" s="854">
        <v>3.85</v>
      </c>
    </row>
    <row r="914" spans="167:174" ht="12.75" customHeight="1">
      <c r="FK914" s="213"/>
      <c r="FL914" s="1096"/>
      <c r="FM914" s="1093"/>
      <c r="FN914" s="815" t="s">
        <v>569</v>
      </c>
      <c r="FO914" s="878" t="s">
        <v>5</v>
      </c>
      <c r="FP914" s="878">
        <v>4.24</v>
      </c>
      <c r="FQ914" s="853">
        <v>4.24</v>
      </c>
      <c r="FR914" s="854">
        <v>3.71</v>
      </c>
    </row>
    <row r="915" spans="167:174" ht="12.75" customHeight="1">
      <c r="FK915" s="213"/>
      <c r="FL915" s="1096"/>
      <c r="FM915" s="1093"/>
      <c r="FN915" s="815" t="s">
        <v>570</v>
      </c>
      <c r="FO915" s="878" t="s">
        <v>5</v>
      </c>
      <c r="FP915" s="878">
        <v>4.25</v>
      </c>
      <c r="FQ915" s="853">
        <v>4.25</v>
      </c>
      <c r="FR915" s="854">
        <v>3.96</v>
      </c>
    </row>
    <row r="916" spans="167:174" ht="12.75" customHeight="1">
      <c r="FK916" s="213"/>
      <c r="FL916" s="1096"/>
      <c r="FM916" s="1093"/>
      <c r="FN916" s="815" t="s">
        <v>571</v>
      </c>
      <c r="FO916" s="878" t="s">
        <v>5</v>
      </c>
      <c r="FP916" s="878">
        <v>3.85</v>
      </c>
      <c r="FQ916" s="853">
        <v>3.85</v>
      </c>
      <c r="FR916" s="854">
        <v>3.6</v>
      </c>
    </row>
    <row r="917" spans="167:174" ht="12.75" customHeight="1">
      <c r="FK917" s="213"/>
      <c r="FL917" s="1096"/>
      <c r="FM917" s="1093"/>
      <c r="FN917" s="815" t="s">
        <v>572</v>
      </c>
      <c r="FO917" s="878" t="s">
        <v>5</v>
      </c>
      <c r="FP917" s="878">
        <v>3.9</v>
      </c>
      <c r="FQ917" s="853">
        <v>3.9</v>
      </c>
      <c r="FR917" s="854">
        <v>3.94</v>
      </c>
    </row>
    <row r="918" spans="167:174" ht="12.75" customHeight="1">
      <c r="FK918" s="213"/>
      <c r="FL918" s="1096"/>
      <c r="FM918" s="1093"/>
      <c r="FN918" s="815" t="s">
        <v>573</v>
      </c>
      <c r="FO918" s="878">
        <v>3.81</v>
      </c>
      <c r="FP918" s="878">
        <v>3.63</v>
      </c>
      <c r="FQ918" s="853">
        <v>3.7</v>
      </c>
      <c r="FR918" s="856">
        <v>3.42</v>
      </c>
    </row>
    <row r="919" spans="167:174" ht="12.75" customHeight="1">
      <c r="FK919" s="213"/>
      <c r="FL919" s="1096"/>
      <c r="FM919" s="1093"/>
      <c r="FN919" s="815" t="s">
        <v>574</v>
      </c>
      <c r="FO919" s="878" t="s">
        <v>5</v>
      </c>
      <c r="FP919" s="878">
        <v>4.6100000000000003</v>
      </c>
      <c r="FQ919" s="853">
        <v>4.6100000000000003</v>
      </c>
      <c r="FR919" s="854">
        <v>4.59</v>
      </c>
    </row>
    <row r="920" spans="167:174" ht="12.75" customHeight="1">
      <c r="FK920" s="213"/>
      <c r="FL920" s="1096"/>
      <c r="FM920" s="1093"/>
      <c r="FN920" s="815" t="s">
        <v>575</v>
      </c>
      <c r="FO920" s="878">
        <v>4.3600000000000003</v>
      </c>
      <c r="FP920" s="878">
        <v>3.97</v>
      </c>
      <c r="FQ920" s="853">
        <v>4.08</v>
      </c>
      <c r="FR920" s="854">
        <v>3.6</v>
      </c>
    </row>
    <row r="921" spans="167:174" ht="12.75" customHeight="1">
      <c r="FK921" s="213"/>
      <c r="FL921" s="1096"/>
      <c r="FM921" s="1093"/>
      <c r="FN921" s="815" t="s">
        <v>576</v>
      </c>
      <c r="FO921" s="878">
        <v>4.0199999999999996</v>
      </c>
      <c r="FP921" s="878">
        <v>2.62</v>
      </c>
      <c r="FQ921" s="853">
        <v>3.5</v>
      </c>
      <c r="FR921" s="856">
        <v>2.62</v>
      </c>
    </row>
    <row r="922" spans="167:174" ht="12.75" customHeight="1">
      <c r="FK922" s="213"/>
      <c r="FL922" s="1096"/>
      <c r="FM922" s="1093"/>
      <c r="FN922" s="815" t="s">
        <v>577</v>
      </c>
      <c r="FO922" s="878">
        <v>4.5599999999999996</v>
      </c>
      <c r="FP922" s="878">
        <v>3.91</v>
      </c>
      <c r="FQ922" s="853">
        <v>4.4000000000000004</v>
      </c>
      <c r="FR922" s="854">
        <v>4.03</v>
      </c>
    </row>
    <row r="923" spans="167:174" ht="12.75" customHeight="1">
      <c r="FK923" s="213"/>
      <c r="FL923" s="1096"/>
      <c r="FM923" s="1093"/>
      <c r="FN923" s="815" t="s">
        <v>578</v>
      </c>
      <c r="FO923" s="878">
        <v>3.59</v>
      </c>
      <c r="FP923" s="878">
        <v>3.72</v>
      </c>
      <c r="FQ923" s="853">
        <v>3.71</v>
      </c>
      <c r="FR923" s="856">
        <v>3.18</v>
      </c>
    </row>
    <row r="924" spans="167:174" ht="12.75" customHeight="1">
      <c r="FK924" s="213"/>
      <c r="FL924" s="1096"/>
      <c r="FM924" s="1093"/>
      <c r="FN924" s="815" t="s">
        <v>579</v>
      </c>
      <c r="FO924" s="878">
        <v>3.5</v>
      </c>
      <c r="FP924" s="878">
        <v>3.83</v>
      </c>
      <c r="FQ924" s="853">
        <v>3.67</v>
      </c>
      <c r="FR924" s="854">
        <v>3.75</v>
      </c>
    </row>
    <row r="925" spans="167:174" ht="12.75" customHeight="1">
      <c r="FK925" s="213"/>
      <c r="FL925" s="1096"/>
      <c r="FM925" s="1093"/>
      <c r="FN925" s="815" t="s">
        <v>580</v>
      </c>
      <c r="FO925" s="878">
        <v>4.5</v>
      </c>
      <c r="FP925" s="878">
        <v>3.67</v>
      </c>
      <c r="FQ925" s="853">
        <v>4</v>
      </c>
      <c r="FR925" s="854">
        <v>4</v>
      </c>
    </row>
    <row r="926" spans="167:174" ht="12.75" customHeight="1">
      <c r="FK926" s="213"/>
      <c r="FL926" s="1096"/>
      <c r="FM926" s="1093"/>
      <c r="FN926" s="815" t="s">
        <v>581</v>
      </c>
      <c r="FO926" s="878" t="s">
        <v>5</v>
      </c>
      <c r="FP926" s="878">
        <v>4.8600000000000003</v>
      </c>
      <c r="FQ926" s="853">
        <v>4.8600000000000003</v>
      </c>
      <c r="FR926" s="854">
        <v>4.8600000000000003</v>
      </c>
    </row>
    <row r="927" spans="167:174" ht="12.75" customHeight="1">
      <c r="FK927" s="213"/>
      <c r="FL927" s="1096"/>
      <c r="FM927" s="1093"/>
      <c r="FN927" s="815" t="s">
        <v>582</v>
      </c>
      <c r="FO927" s="878" t="s">
        <v>5</v>
      </c>
      <c r="FP927" s="878">
        <v>3.05</v>
      </c>
      <c r="FQ927" s="855">
        <v>3.05</v>
      </c>
      <c r="FR927" s="856">
        <v>2.5499999999999998</v>
      </c>
    </row>
    <row r="928" spans="167:174" ht="12.75" customHeight="1">
      <c r="FK928" s="213"/>
      <c r="FL928" s="1096"/>
      <c r="FM928" s="1093"/>
      <c r="FN928" s="815" t="s">
        <v>1232</v>
      </c>
      <c r="FO928" s="878" t="s">
        <v>5</v>
      </c>
      <c r="FP928" s="878">
        <v>2.92</v>
      </c>
      <c r="FQ928" s="855">
        <v>2.92</v>
      </c>
      <c r="FR928" s="856">
        <v>3</v>
      </c>
    </row>
    <row r="929" spans="167:174" ht="12.75" customHeight="1">
      <c r="FK929" s="213"/>
      <c r="FL929" s="1096"/>
      <c r="FM929" s="1093"/>
      <c r="FN929" s="815" t="s">
        <v>583</v>
      </c>
      <c r="FO929" s="878" t="s">
        <v>5</v>
      </c>
      <c r="FP929" s="878">
        <v>4</v>
      </c>
      <c r="FQ929" s="853">
        <v>4</v>
      </c>
      <c r="FR929" s="854">
        <v>3.57</v>
      </c>
    </row>
    <row r="930" spans="167:174" ht="12.75" customHeight="1">
      <c r="FK930" s="213"/>
      <c r="FL930" s="1096"/>
      <c r="FM930" s="1093"/>
      <c r="FN930" s="815" t="s">
        <v>584</v>
      </c>
      <c r="FO930" s="878" t="s">
        <v>5</v>
      </c>
      <c r="FP930" s="878">
        <v>4.2</v>
      </c>
      <c r="FQ930" s="853">
        <v>4.2</v>
      </c>
      <c r="FR930" s="854">
        <v>4</v>
      </c>
    </row>
    <row r="931" spans="167:174" ht="12.75" customHeight="1">
      <c r="FK931" s="213"/>
      <c r="FL931" s="1096"/>
      <c r="FM931" s="1093"/>
      <c r="FN931" s="815" t="s">
        <v>605</v>
      </c>
      <c r="FO931" s="878" t="s">
        <v>5</v>
      </c>
      <c r="FP931" s="878">
        <v>5</v>
      </c>
      <c r="FQ931" s="853">
        <v>5</v>
      </c>
      <c r="FR931" s="854">
        <v>5</v>
      </c>
    </row>
    <row r="932" spans="167:174" ht="12.75" customHeight="1">
      <c r="FK932" s="213"/>
      <c r="FL932" s="1096"/>
      <c r="FM932" s="1093"/>
      <c r="FN932" s="815" t="s">
        <v>585</v>
      </c>
      <c r="FO932" s="878">
        <v>5</v>
      </c>
      <c r="FP932" s="878" t="s">
        <v>5</v>
      </c>
      <c r="FQ932" s="853">
        <v>5</v>
      </c>
      <c r="FR932" s="854">
        <v>5</v>
      </c>
    </row>
    <row r="933" spans="167:174" ht="12.75" customHeight="1">
      <c r="FK933" s="213"/>
      <c r="FL933" s="1096"/>
      <c r="FM933" s="1093"/>
      <c r="FN933" s="815" t="s">
        <v>586</v>
      </c>
      <c r="FO933" s="878" t="s">
        <v>5</v>
      </c>
      <c r="FP933" s="878">
        <v>4.5</v>
      </c>
      <c r="FQ933" s="853">
        <v>4.5</v>
      </c>
      <c r="FR933" s="854">
        <v>4.5</v>
      </c>
    </row>
    <row r="934" spans="167:174" ht="12.75" customHeight="1">
      <c r="FK934" s="213"/>
      <c r="FL934" s="1096"/>
      <c r="FM934" s="1093"/>
      <c r="FN934" s="815" t="s">
        <v>609</v>
      </c>
      <c r="FO934" s="878" t="s">
        <v>5</v>
      </c>
      <c r="FP934" s="878">
        <v>4.67</v>
      </c>
      <c r="FQ934" s="853">
        <v>4.67</v>
      </c>
      <c r="FR934" s="854">
        <v>4.67</v>
      </c>
    </row>
    <row r="935" spans="167:174" ht="12.75" customHeight="1">
      <c r="FK935" s="213"/>
      <c r="FL935" s="1096"/>
      <c r="FM935" s="1093"/>
      <c r="FN935" s="815" t="s">
        <v>600</v>
      </c>
      <c r="FO935" s="878" t="s">
        <v>5</v>
      </c>
      <c r="FP935" s="878">
        <v>3.5</v>
      </c>
      <c r="FQ935" s="853">
        <v>3.5</v>
      </c>
      <c r="FR935" s="856">
        <v>2.5</v>
      </c>
    </row>
    <row r="936" spans="167:174" ht="12.75" customHeight="1">
      <c r="FK936" s="213"/>
      <c r="FL936" s="1096"/>
      <c r="FM936" s="1093"/>
      <c r="FN936" s="815" t="s">
        <v>601</v>
      </c>
      <c r="FO936" s="878" t="s">
        <v>5</v>
      </c>
      <c r="FP936" s="878">
        <v>5</v>
      </c>
      <c r="FQ936" s="853">
        <v>5</v>
      </c>
      <c r="FR936" s="854">
        <v>4</v>
      </c>
    </row>
    <row r="937" spans="167:174" ht="12.75" customHeight="1">
      <c r="FK937" s="213"/>
      <c r="FL937" s="1096"/>
      <c r="FM937" s="1093"/>
      <c r="FN937" s="815" t="s">
        <v>829</v>
      </c>
      <c r="FO937" s="878" t="s">
        <v>5</v>
      </c>
      <c r="FP937" s="878" t="s">
        <v>5</v>
      </c>
      <c r="FQ937" s="816" t="s">
        <v>5</v>
      </c>
      <c r="FR937" s="856">
        <v>3</v>
      </c>
    </row>
    <row r="938" spans="167:174" ht="12.75" customHeight="1">
      <c r="FK938" s="213"/>
      <c r="FL938" s="1096"/>
      <c r="FM938" s="1093"/>
      <c r="FN938" s="815" t="s">
        <v>590</v>
      </c>
      <c r="FO938" s="878" t="s">
        <v>5</v>
      </c>
      <c r="FP938" s="878">
        <v>5</v>
      </c>
      <c r="FQ938" s="853">
        <v>5</v>
      </c>
      <c r="FR938" s="854">
        <v>5</v>
      </c>
    </row>
    <row r="939" spans="167:174" ht="12.75" customHeight="1">
      <c r="FK939" s="213"/>
      <c r="FL939" s="1096"/>
      <c r="FM939" s="1093"/>
      <c r="FN939" s="815" t="s">
        <v>591</v>
      </c>
      <c r="FO939" s="878" t="s">
        <v>5</v>
      </c>
      <c r="FP939" s="878">
        <v>5</v>
      </c>
      <c r="FQ939" s="853">
        <v>5</v>
      </c>
      <c r="FR939" s="854">
        <v>4.67</v>
      </c>
    </row>
    <row r="940" spans="167:174" ht="12.75" customHeight="1">
      <c r="FK940" s="213"/>
      <c r="FL940" s="1096"/>
      <c r="FM940" s="1093"/>
      <c r="FN940" s="815" t="s">
        <v>1152</v>
      </c>
      <c r="FO940" s="878" t="s">
        <v>5</v>
      </c>
      <c r="FP940" s="878" t="s">
        <v>5</v>
      </c>
      <c r="FQ940" s="816" t="s">
        <v>5</v>
      </c>
      <c r="FR940" s="856">
        <v>3</v>
      </c>
    </row>
    <row r="941" spans="167:174" ht="12.75" customHeight="1" thickBot="1">
      <c r="FK941" s="213"/>
      <c r="FL941" s="1096"/>
      <c r="FM941" s="1093"/>
      <c r="FN941" s="815" t="s">
        <v>613</v>
      </c>
      <c r="FO941" s="859" t="s">
        <v>5</v>
      </c>
      <c r="FP941" s="859">
        <v>4.5</v>
      </c>
      <c r="FQ941" s="857">
        <v>4.5</v>
      </c>
      <c r="FR941" s="858">
        <v>4.5</v>
      </c>
    </row>
    <row r="942" spans="167:174" ht="12.75" customHeight="1" thickBot="1">
      <c r="FK942" s="213"/>
      <c r="FL942" s="1096"/>
      <c r="FM942" s="1094"/>
      <c r="FN942" s="807" t="s">
        <v>376</v>
      </c>
      <c r="FO942" s="869">
        <v>3.89</v>
      </c>
      <c r="FP942" s="869">
        <v>3.88</v>
      </c>
      <c r="FQ942" s="870">
        <v>3.88</v>
      </c>
      <c r="FR942" s="871">
        <v>3.64</v>
      </c>
    </row>
    <row r="943" spans="167:174" ht="12.75" customHeight="1">
      <c r="FK943" s="213"/>
      <c r="FL943" s="1096"/>
      <c r="FM943" s="1092" t="s">
        <v>370</v>
      </c>
      <c r="FN943" s="805" t="s">
        <v>631</v>
      </c>
      <c r="FO943" s="850" t="s">
        <v>5</v>
      </c>
      <c r="FP943" s="850" t="s">
        <v>5</v>
      </c>
      <c r="FQ943" s="879" t="s">
        <v>5</v>
      </c>
      <c r="FR943" s="873">
        <v>4</v>
      </c>
    </row>
    <row r="944" spans="167:174" ht="12.75" customHeight="1">
      <c r="FK944" s="213"/>
      <c r="FL944" s="1096"/>
      <c r="FM944" s="1093"/>
      <c r="FN944" s="419" t="s">
        <v>632</v>
      </c>
      <c r="FO944" s="735" t="s">
        <v>5</v>
      </c>
      <c r="FP944" s="735" t="s">
        <v>5</v>
      </c>
      <c r="FQ944" s="816" t="s">
        <v>5</v>
      </c>
      <c r="FR944" s="856">
        <v>1</v>
      </c>
    </row>
    <row r="945" spans="167:174" ht="12.75" customHeight="1">
      <c r="FK945" s="213"/>
      <c r="FL945" s="1096"/>
      <c r="FM945" s="1093"/>
      <c r="FN945" s="419" t="s">
        <v>633</v>
      </c>
      <c r="FO945" s="735" t="s">
        <v>5</v>
      </c>
      <c r="FP945" s="735" t="s">
        <v>5</v>
      </c>
      <c r="FQ945" s="816" t="s">
        <v>5</v>
      </c>
      <c r="FR945" s="854">
        <v>4</v>
      </c>
    </row>
    <row r="946" spans="167:174" ht="12.75" customHeight="1">
      <c r="FK946" s="213"/>
      <c r="FL946" s="1096"/>
      <c r="FM946" s="1093"/>
      <c r="FN946" s="419" t="s">
        <v>634</v>
      </c>
      <c r="FO946" s="735" t="s">
        <v>5</v>
      </c>
      <c r="FP946" s="735" t="s">
        <v>5</v>
      </c>
      <c r="FQ946" s="816" t="s">
        <v>5</v>
      </c>
      <c r="FR946" s="856">
        <v>3.33</v>
      </c>
    </row>
    <row r="947" spans="167:174" ht="12.75" customHeight="1">
      <c r="FK947" s="213"/>
      <c r="FL947" s="1096"/>
      <c r="FM947" s="1093"/>
      <c r="FN947" s="419" t="s">
        <v>635</v>
      </c>
      <c r="FO947" s="735" t="s">
        <v>5</v>
      </c>
      <c r="FP947" s="735" t="s">
        <v>5</v>
      </c>
      <c r="FQ947" s="816" t="s">
        <v>5</v>
      </c>
      <c r="FR947" s="854">
        <v>4</v>
      </c>
    </row>
    <row r="948" spans="167:174" ht="12.75" customHeight="1">
      <c r="FK948" s="213"/>
      <c r="FL948" s="1096"/>
      <c r="FM948" s="1093"/>
      <c r="FN948" s="419" t="s">
        <v>636</v>
      </c>
      <c r="FO948" s="735" t="s">
        <v>5</v>
      </c>
      <c r="FP948" s="735">
        <v>3.33</v>
      </c>
      <c r="FQ948" s="855">
        <v>3.33</v>
      </c>
      <c r="FR948" s="856">
        <v>2.83</v>
      </c>
    </row>
    <row r="949" spans="167:174" ht="12.75" customHeight="1">
      <c r="FK949" s="213"/>
      <c r="FL949" s="1096"/>
      <c r="FM949" s="1093"/>
      <c r="FN949" s="419" t="s">
        <v>637</v>
      </c>
      <c r="FO949" s="735" t="s">
        <v>5</v>
      </c>
      <c r="FP949" s="735">
        <v>3.9</v>
      </c>
      <c r="FQ949" s="853">
        <v>3.9</v>
      </c>
      <c r="FR949" s="856">
        <v>3.4</v>
      </c>
    </row>
    <row r="950" spans="167:174" ht="12.75" customHeight="1">
      <c r="FK950" s="213"/>
      <c r="FL950" s="1096"/>
      <c r="FM950" s="1093"/>
      <c r="FN950" s="419" t="s">
        <v>638</v>
      </c>
      <c r="FO950" s="735" t="s">
        <v>5</v>
      </c>
      <c r="FP950" s="735">
        <v>3.67</v>
      </c>
      <c r="FQ950" s="853">
        <v>3.67</v>
      </c>
      <c r="FR950" s="854">
        <v>3.78</v>
      </c>
    </row>
    <row r="951" spans="167:174" ht="12.75" customHeight="1">
      <c r="FK951" s="213"/>
      <c r="FL951" s="1096"/>
      <c r="FM951" s="1093"/>
      <c r="FN951" s="419" t="s">
        <v>655</v>
      </c>
      <c r="FO951" s="735">
        <v>4.45</v>
      </c>
      <c r="FP951" s="735">
        <v>3.9</v>
      </c>
      <c r="FQ951" s="853">
        <v>4.0999999999999996</v>
      </c>
      <c r="FR951" s="854">
        <v>4.18</v>
      </c>
    </row>
    <row r="952" spans="167:174" ht="12.75" customHeight="1">
      <c r="FK952" s="213"/>
      <c r="FL952" s="1096"/>
      <c r="FM952" s="1093"/>
      <c r="FN952" s="419" t="s">
        <v>639</v>
      </c>
      <c r="FO952" s="735">
        <v>4.2</v>
      </c>
      <c r="FP952" s="735">
        <v>2.89</v>
      </c>
      <c r="FQ952" s="853">
        <v>3.58</v>
      </c>
      <c r="FR952" s="856">
        <v>3.2</v>
      </c>
    </row>
    <row r="953" spans="167:174" ht="12.75" customHeight="1">
      <c r="FK953" s="213"/>
      <c r="FL953" s="1096"/>
      <c r="FM953" s="1093"/>
      <c r="FN953" s="419" t="s">
        <v>656</v>
      </c>
      <c r="FO953" s="735">
        <v>4.5</v>
      </c>
      <c r="FP953" s="735">
        <v>3</v>
      </c>
      <c r="FQ953" s="853">
        <v>3.86</v>
      </c>
      <c r="FR953" s="856">
        <v>3.25</v>
      </c>
    </row>
    <row r="954" spans="167:174" ht="12.75" customHeight="1">
      <c r="FK954" s="213"/>
      <c r="FL954" s="1096"/>
      <c r="FM954" s="1093"/>
      <c r="FN954" s="419" t="s">
        <v>657</v>
      </c>
      <c r="FO954" s="735">
        <v>3.83</v>
      </c>
      <c r="FP954" s="735" t="s">
        <v>5</v>
      </c>
      <c r="FQ954" s="853">
        <v>3.83</v>
      </c>
      <c r="FR954" s="854">
        <v>4.17</v>
      </c>
    </row>
    <row r="955" spans="167:174" ht="12.75" customHeight="1">
      <c r="FK955" s="213"/>
      <c r="FL955" s="1096"/>
      <c r="FM955" s="1093"/>
      <c r="FN955" s="419" t="s">
        <v>658</v>
      </c>
      <c r="FO955" s="735">
        <v>4.5</v>
      </c>
      <c r="FP955" s="735" t="s">
        <v>5</v>
      </c>
      <c r="FQ955" s="853">
        <v>4.5</v>
      </c>
      <c r="FR955" s="854">
        <v>4.13</v>
      </c>
    </row>
    <row r="956" spans="167:174" ht="12.75" customHeight="1">
      <c r="FK956" s="213"/>
      <c r="FL956" s="1096"/>
      <c r="FM956" s="1093"/>
      <c r="FN956" s="419" t="s">
        <v>659</v>
      </c>
      <c r="FO956" s="735">
        <v>4.43</v>
      </c>
      <c r="FP956" s="735" t="s">
        <v>5</v>
      </c>
      <c r="FQ956" s="853">
        <v>4.43</v>
      </c>
      <c r="FR956" s="854">
        <v>4.1399999999999997</v>
      </c>
    </row>
    <row r="957" spans="167:174" ht="12.75" customHeight="1">
      <c r="FK957" s="213"/>
      <c r="FL957" s="1096"/>
      <c r="FM957" s="1093"/>
      <c r="FN957" s="419" t="s">
        <v>660</v>
      </c>
      <c r="FO957" s="735">
        <v>4.57</v>
      </c>
      <c r="FP957" s="735">
        <v>4.83</v>
      </c>
      <c r="FQ957" s="853">
        <v>4.6900000000000004</v>
      </c>
      <c r="FR957" s="854">
        <v>4.1399999999999997</v>
      </c>
    </row>
    <row r="958" spans="167:174" ht="12.75" customHeight="1">
      <c r="FK958" s="213"/>
      <c r="FL958" s="1096"/>
      <c r="FM958" s="1093"/>
      <c r="FN958" s="419" t="s">
        <v>661</v>
      </c>
      <c r="FO958" s="735" t="s">
        <v>5</v>
      </c>
      <c r="FP958" s="735">
        <v>3.44</v>
      </c>
      <c r="FQ958" s="855">
        <v>3.44</v>
      </c>
      <c r="FR958" s="854">
        <v>3.8</v>
      </c>
    </row>
    <row r="959" spans="167:174" ht="12.75" customHeight="1">
      <c r="FK959" s="213"/>
      <c r="FL959" s="1096"/>
      <c r="FM959" s="1093"/>
      <c r="FN959" s="419" t="s">
        <v>662</v>
      </c>
      <c r="FO959" s="735">
        <v>2.67</v>
      </c>
      <c r="FP959" s="735" t="s">
        <v>5</v>
      </c>
      <c r="FQ959" s="855">
        <v>2.67</v>
      </c>
      <c r="FR959" s="856">
        <v>3</v>
      </c>
    </row>
    <row r="960" spans="167:174" ht="12.75" customHeight="1">
      <c r="FK960" s="213"/>
      <c r="FL960" s="1096"/>
      <c r="FM960" s="1093"/>
      <c r="FN960" s="419" t="s">
        <v>663</v>
      </c>
      <c r="FO960" s="735">
        <v>5</v>
      </c>
      <c r="FP960" s="735" t="s">
        <v>5</v>
      </c>
      <c r="FQ960" s="853">
        <v>5</v>
      </c>
      <c r="FR960" s="854">
        <v>5</v>
      </c>
    </row>
    <row r="961" spans="167:174" ht="12.75" customHeight="1">
      <c r="FK961" s="213"/>
      <c r="FL961" s="1096"/>
      <c r="FM961" s="1093"/>
      <c r="FN961" s="419" t="s">
        <v>665</v>
      </c>
      <c r="FO961" s="735">
        <v>5</v>
      </c>
      <c r="FP961" s="735">
        <v>5</v>
      </c>
      <c r="FQ961" s="853">
        <v>5</v>
      </c>
      <c r="FR961" s="854">
        <v>4.5</v>
      </c>
    </row>
    <row r="962" spans="167:174" ht="12.75" customHeight="1" thickBot="1">
      <c r="FK962" s="213"/>
      <c r="FL962" s="1096"/>
      <c r="FM962" s="1093"/>
      <c r="FN962" s="419" t="s">
        <v>666</v>
      </c>
      <c r="FO962" s="851">
        <v>4</v>
      </c>
      <c r="FP962" s="851">
        <v>5</v>
      </c>
      <c r="FQ962" s="857">
        <v>4.5</v>
      </c>
      <c r="FR962" s="802" t="s">
        <v>5</v>
      </c>
    </row>
    <row r="963" spans="167:174" ht="12.75" customHeight="1" thickBot="1">
      <c r="FK963" s="213"/>
      <c r="FL963" s="1096"/>
      <c r="FM963" s="1094"/>
      <c r="FN963" s="810" t="s">
        <v>376</v>
      </c>
      <c r="FO963" s="869">
        <v>4.3</v>
      </c>
      <c r="FP963" s="869">
        <v>3.65</v>
      </c>
      <c r="FQ963" s="870">
        <v>3.89</v>
      </c>
      <c r="FR963" s="871">
        <v>3.67</v>
      </c>
    </row>
    <row r="964" spans="167:174" ht="12.75" customHeight="1">
      <c r="FK964" s="213"/>
      <c r="FL964" s="1096"/>
      <c r="FM964" s="1095" t="s">
        <v>359</v>
      </c>
      <c r="FN964" s="814" t="s">
        <v>693</v>
      </c>
      <c r="FO964" s="877" t="s">
        <v>5</v>
      </c>
      <c r="FP964" s="877">
        <v>4.67</v>
      </c>
      <c r="FQ964" s="872">
        <v>4.67</v>
      </c>
      <c r="FR964" s="873">
        <v>4.3099999999999996</v>
      </c>
    </row>
    <row r="965" spans="167:174" ht="12.75" customHeight="1">
      <c r="FK965" s="213"/>
      <c r="FL965" s="1096"/>
      <c r="FM965" s="1096"/>
      <c r="FN965" s="815" t="s">
        <v>681</v>
      </c>
      <c r="FO965" s="878" t="s">
        <v>5</v>
      </c>
      <c r="FP965" s="878">
        <v>4.75</v>
      </c>
      <c r="FQ965" s="853">
        <v>4.75</v>
      </c>
      <c r="FR965" s="854">
        <v>4.4000000000000004</v>
      </c>
    </row>
    <row r="966" spans="167:174" ht="12.75" customHeight="1">
      <c r="FK966" s="213"/>
      <c r="FL966" s="1096"/>
      <c r="FM966" s="1096"/>
      <c r="FN966" s="815" t="s">
        <v>694</v>
      </c>
      <c r="FO966" s="878" t="s">
        <v>5</v>
      </c>
      <c r="FP966" s="878">
        <v>4.33</v>
      </c>
      <c r="FQ966" s="853">
        <v>4.33</v>
      </c>
      <c r="FR966" s="856">
        <v>3.29</v>
      </c>
    </row>
    <row r="967" spans="167:174" ht="12.75" customHeight="1">
      <c r="FK967" s="213"/>
      <c r="FL967" s="1096"/>
      <c r="FM967" s="1096"/>
      <c r="FN967" s="815" t="s">
        <v>695</v>
      </c>
      <c r="FO967" s="878">
        <v>4.7699999999999996</v>
      </c>
      <c r="FP967" s="878">
        <v>4.57</v>
      </c>
      <c r="FQ967" s="853">
        <v>4.7</v>
      </c>
      <c r="FR967" s="854">
        <v>4.71</v>
      </c>
    </row>
    <row r="968" spans="167:174" ht="12.75" customHeight="1">
      <c r="FK968" s="213"/>
      <c r="FL968" s="1096"/>
      <c r="FM968" s="1096"/>
      <c r="FN968" s="815" t="s">
        <v>696</v>
      </c>
      <c r="FO968" s="878" t="s">
        <v>5</v>
      </c>
      <c r="FP968" s="878">
        <v>4.55</v>
      </c>
      <c r="FQ968" s="853">
        <v>4.55</v>
      </c>
      <c r="FR968" s="854">
        <v>4.63</v>
      </c>
    </row>
    <row r="969" spans="167:174" ht="12.75" customHeight="1">
      <c r="FK969" s="213"/>
      <c r="FL969" s="1096"/>
      <c r="FM969" s="1096"/>
      <c r="FN969" s="815" t="s">
        <v>697</v>
      </c>
      <c r="FO969" s="878">
        <v>4.1399999999999997</v>
      </c>
      <c r="FP969" s="878" t="s">
        <v>5</v>
      </c>
      <c r="FQ969" s="853">
        <v>4.1399999999999997</v>
      </c>
      <c r="FR969" s="856">
        <v>3.3</v>
      </c>
    </row>
    <row r="970" spans="167:174" ht="12.75" customHeight="1">
      <c r="FK970" s="213"/>
      <c r="FL970" s="1096"/>
      <c r="FM970" s="1096"/>
      <c r="FN970" s="815" t="s">
        <v>698</v>
      </c>
      <c r="FO970" s="878">
        <v>4.67</v>
      </c>
      <c r="FP970" s="878">
        <v>5</v>
      </c>
      <c r="FQ970" s="853">
        <v>4.83</v>
      </c>
      <c r="FR970" s="854">
        <v>5</v>
      </c>
    </row>
    <row r="971" spans="167:174" ht="12.75" customHeight="1">
      <c r="FK971" s="213"/>
      <c r="FL971" s="1096"/>
      <c r="FM971" s="1096"/>
      <c r="FN971" s="815" t="s">
        <v>699</v>
      </c>
      <c r="FO971" s="878">
        <v>4.5</v>
      </c>
      <c r="FP971" s="878">
        <v>4.5</v>
      </c>
      <c r="FQ971" s="853">
        <v>4.5</v>
      </c>
      <c r="FR971" s="854">
        <v>4.5</v>
      </c>
    </row>
    <row r="972" spans="167:174" ht="12.75" customHeight="1" thickBot="1">
      <c r="FK972" s="213"/>
      <c r="FL972" s="1096"/>
      <c r="FM972" s="1096"/>
      <c r="FN972" s="815" t="s">
        <v>700</v>
      </c>
      <c r="FO972" s="859">
        <v>4.71</v>
      </c>
      <c r="FP972" s="859">
        <v>4.78</v>
      </c>
      <c r="FQ972" s="857">
        <v>4.74</v>
      </c>
      <c r="FR972" s="858">
        <v>4.3</v>
      </c>
    </row>
    <row r="973" spans="167:174" ht="12.75" customHeight="1" thickBot="1">
      <c r="FK973" s="213"/>
      <c r="FL973" s="1096"/>
      <c r="FM973" s="1097"/>
      <c r="FN973" s="807" t="s">
        <v>376</v>
      </c>
      <c r="FO973" s="869">
        <v>4.5999999999999996</v>
      </c>
      <c r="FP973" s="869">
        <v>4.6500000000000004</v>
      </c>
      <c r="FQ973" s="870">
        <v>4.63</v>
      </c>
      <c r="FR973" s="871">
        <v>4.18</v>
      </c>
    </row>
    <row r="974" spans="167:174" ht="12.75" customHeight="1">
      <c r="FK974" s="213"/>
      <c r="FL974" s="1096"/>
      <c r="FM974" s="1092" t="s">
        <v>449</v>
      </c>
      <c r="FN974" s="805" t="s">
        <v>690</v>
      </c>
      <c r="FO974" s="850">
        <v>4.92</v>
      </c>
      <c r="FP974" s="850">
        <v>5</v>
      </c>
      <c r="FQ974" s="872">
        <v>4.9400000000000004</v>
      </c>
      <c r="FR974" s="873">
        <v>4.83</v>
      </c>
    </row>
    <row r="975" spans="167:174" ht="12.75" customHeight="1">
      <c r="FK975" s="213"/>
      <c r="FL975" s="1096"/>
      <c r="FM975" s="1093"/>
      <c r="FN975" s="419" t="s">
        <v>691</v>
      </c>
      <c r="FO975" s="735">
        <v>4.8899999999999997</v>
      </c>
      <c r="FP975" s="735" t="s">
        <v>5</v>
      </c>
      <c r="FQ975" s="853">
        <v>4.8899999999999997</v>
      </c>
      <c r="FR975" s="854">
        <v>4.83</v>
      </c>
    </row>
    <row r="976" spans="167:174" ht="12.75" customHeight="1" thickBot="1">
      <c r="FK976" s="213"/>
      <c r="FL976" s="1096"/>
      <c r="FM976" s="1093"/>
      <c r="FN976" s="419" t="s">
        <v>692</v>
      </c>
      <c r="FO976" s="851">
        <v>4.33</v>
      </c>
      <c r="FP976" s="851">
        <v>4.5</v>
      </c>
      <c r="FQ976" s="857">
        <v>4.47</v>
      </c>
      <c r="FR976" s="860">
        <v>3.33</v>
      </c>
    </row>
    <row r="977" spans="167:174" ht="12.75" customHeight="1" thickBot="1">
      <c r="FK977" s="213"/>
      <c r="FL977" s="1096"/>
      <c r="FM977" s="1094"/>
      <c r="FN977" s="810" t="s">
        <v>376</v>
      </c>
      <c r="FO977" s="869">
        <v>4.8099999999999996</v>
      </c>
      <c r="FP977" s="869">
        <v>4.59</v>
      </c>
      <c r="FQ977" s="870">
        <v>4.71</v>
      </c>
      <c r="FR977" s="871">
        <v>4.33</v>
      </c>
    </row>
    <row r="978" spans="167:174" ht="12.75" customHeight="1">
      <c r="FK978" s="213"/>
      <c r="FL978" s="1096"/>
      <c r="FM978" s="1092" t="s">
        <v>371</v>
      </c>
      <c r="FN978" s="811" t="s">
        <v>735</v>
      </c>
      <c r="FO978" s="850">
        <v>4.43</v>
      </c>
      <c r="FP978" s="850">
        <v>4.1399999999999997</v>
      </c>
      <c r="FQ978" s="872">
        <v>4.29</v>
      </c>
      <c r="FR978" s="873">
        <v>3.75</v>
      </c>
    </row>
    <row r="979" spans="167:174" ht="12.75" customHeight="1">
      <c r="FK979" s="213"/>
      <c r="FL979" s="1096"/>
      <c r="FM979" s="1093"/>
      <c r="FN979" s="419" t="s">
        <v>736</v>
      </c>
      <c r="FO979" s="735">
        <v>4.67</v>
      </c>
      <c r="FP979" s="735">
        <v>4.67</v>
      </c>
      <c r="FQ979" s="853">
        <v>4.67</v>
      </c>
      <c r="FR979" s="854">
        <v>3.63</v>
      </c>
    </row>
    <row r="980" spans="167:174" ht="12.75" customHeight="1">
      <c r="FK980" s="213"/>
      <c r="FL980" s="1096"/>
      <c r="FM980" s="1093"/>
      <c r="FN980" s="809" t="s">
        <v>737</v>
      </c>
      <c r="FO980" s="735">
        <v>4</v>
      </c>
      <c r="FP980" s="735">
        <v>5</v>
      </c>
      <c r="FQ980" s="853">
        <v>4.33</v>
      </c>
      <c r="FR980" s="854">
        <v>4.8</v>
      </c>
    </row>
    <row r="981" spans="167:174" ht="12.75" customHeight="1">
      <c r="FK981" s="213"/>
      <c r="FL981" s="1096"/>
      <c r="FM981" s="1093"/>
      <c r="FN981" s="419" t="s">
        <v>743</v>
      </c>
      <c r="FO981" s="735" t="s">
        <v>5</v>
      </c>
      <c r="FP981" s="735">
        <v>4.75</v>
      </c>
      <c r="FQ981" s="853">
        <v>4.75</v>
      </c>
      <c r="FR981" s="854">
        <v>3.5</v>
      </c>
    </row>
    <row r="982" spans="167:174" ht="12.75" customHeight="1">
      <c r="FK982" s="213"/>
      <c r="FL982" s="1096"/>
      <c r="FM982" s="1093"/>
      <c r="FN982" s="419" t="s">
        <v>738</v>
      </c>
      <c r="FO982" s="735" t="s">
        <v>5</v>
      </c>
      <c r="FP982" s="735">
        <v>4.8</v>
      </c>
      <c r="FQ982" s="853">
        <v>4.8</v>
      </c>
      <c r="FR982" s="854">
        <v>4.17</v>
      </c>
    </row>
    <row r="983" spans="167:174" ht="12.75" customHeight="1">
      <c r="FK983" s="213"/>
      <c r="FL983" s="1096"/>
      <c r="FM983" s="1093"/>
      <c r="FN983" s="419" t="s">
        <v>746</v>
      </c>
      <c r="FO983" s="735" t="s">
        <v>5</v>
      </c>
      <c r="FP983" s="735" t="s">
        <v>5</v>
      </c>
      <c r="FQ983" s="816" t="s">
        <v>5</v>
      </c>
      <c r="FR983" s="854">
        <v>5</v>
      </c>
    </row>
    <row r="984" spans="167:174" ht="12.75" customHeight="1">
      <c r="FK984" s="213"/>
      <c r="FL984" s="1096"/>
      <c r="FM984" s="1093"/>
      <c r="FN984" s="419" t="s">
        <v>739</v>
      </c>
      <c r="FO984" s="735" t="s">
        <v>5</v>
      </c>
      <c r="FP984" s="735">
        <v>4</v>
      </c>
      <c r="FQ984" s="853">
        <v>4</v>
      </c>
      <c r="FR984" s="854">
        <v>4.22</v>
      </c>
    </row>
    <row r="985" spans="167:174" ht="12.75" customHeight="1">
      <c r="FK985" s="213"/>
      <c r="FL985" s="1096"/>
      <c r="FM985" s="1093"/>
      <c r="FN985" s="419" t="s">
        <v>744</v>
      </c>
      <c r="FO985" s="735" t="s">
        <v>5</v>
      </c>
      <c r="FP985" s="735">
        <v>5</v>
      </c>
      <c r="FQ985" s="853">
        <v>5</v>
      </c>
      <c r="FR985" s="854">
        <v>5</v>
      </c>
    </row>
    <row r="986" spans="167:174" ht="12.75" customHeight="1" thickBot="1">
      <c r="FK986" s="213"/>
      <c r="FL986" s="1096"/>
      <c r="FM986" s="1093"/>
      <c r="FN986" s="815" t="s">
        <v>740</v>
      </c>
      <c r="FO986" s="859" t="s">
        <v>5</v>
      </c>
      <c r="FP986" s="859">
        <v>4.33</v>
      </c>
      <c r="FQ986" s="857">
        <v>4.33</v>
      </c>
      <c r="FR986" s="858">
        <v>5</v>
      </c>
    </row>
    <row r="987" spans="167:174" ht="12.75" customHeight="1" thickBot="1">
      <c r="FK987" s="213"/>
      <c r="FL987" s="1096"/>
      <c r="FM987" s="1094"/>
      <c r="FN987" s="807" t="s">
        <v>376</v>
      </c>
      <c r="FO987" s="869">
        <v>4.33</v>
      </c>
      <c r="FP987" s="869">
        <v>4.5</v>
      </c>
      <c r="FQ987" s="870">
        <v>4.4400000000000004</v>
      </c>
      <c r="FR987" s="871">
        <v>4.2</v>
      </c>
    </row>
    <row r="988" spans="167:174" ht="12.75" customHeight="1">
      <c r="FK988" s="213"/>
      <c r="FL988" s="1096"/>
      <c r="FM988" s="1092" t="s">
        <v>372</v>
      </c>
      <c r="FN988" s="805" t="s">
        <v>726</v>
      </c>
      <c r="FO988" s="850">
        <v>3.83</v>
      </c>
      <c r="FP988" s="850" t="s">
        <v>5</v>
      </c>
      <c r="FQ988" s="872">
        <v>3.83</v>
      </c>
      <c r="FR988" s="873">
        <v>3.64</v>
      </c>
    </row>
    <row r="989" spans="167:174" ht="12.75" customHeight="1">
      <c r="FK989" s="213"/>
      <c r="FL989" s="1096"/>
      <c r="FM989" s="1093"/>
      <c r="FN989" s="419" t="s">
        <v>727</v>
      </c>
      <c r="FO989" s="735" t="s">
        <v>5</v>
      </c>
      <c r="FP989" s="735">
        <v>4.38</v>
      </c>
      <c r="FQ989" s="853">
        <v>4.38</v>
      </c>
      <c r="FR989" s="854">
        <v>4.3600000000000003</v>
      </c>
    </row>
    <row r="990" spans="167:174" ht="12.75" customHeight="1">
      <c r="FK990" s="213"/>
      <c r="FL990" s="1096"/>
      <c r="FM990" s="1093"/>
      <c r="FN990" s="419" t="s">
        <v>728</v>
      </c>
      <c r="FO990" s="735" t="s">
        <v>5</v>
      </c>
      <c r="FP990" s="735">
        <v>2.25</v>
      </c>
      <c r="FQ990" s="855">
        <v>2.25</v>
      </c>
      <c r="FR990" s="856">
        <v>2.5</v>
      </c>
    </row>
    <row r="991" spans="167:174" ht="12.75" customHeight="1">
      <c r="FK991" s="213"/>
      <c r="FL991" s="1096"/>
      <c r="FM991" s="1093"/>
      <c r="FN991" s="419" t="s">
        <v>729</v>
      </c>
      <c r="FO991" s="735">
        <v>4.29</v>
      </c>
      <c r="FP991" s="735" t="s">
        <v>5</v>
      </c>
      <c r="FQ991" s="853">
        <v>4.29</v>
      </c>
      <c r="FR991" s="854">
        <v>3.56</v>
      </c>
    </row>
    <row r="992" spans="167:174" ht="12.75" customHeight="1">
      <c r="FK992" s="213"/>
      <c r="FL992" s="1096"/>
      <c r="FM992" s="1093"/>
      <c r="FN992" s="419" t="s">
        <v>730</v>
      </c>
      <c r="FO992" s="735">
        <v>4</v>
      </c>
      <c r="FP992" s="735">
        <v>3.86</v>
      </c>
      <c r="FQ992" s="853">
        <v>3.9</v>
      </c>
      <c r="FR992" s="856">
        <v>3.1</v>
      </c>
    </row>
    <row r="993" spans="167:174" ht="12.75" customHeight="1" thickBot="1">
      <c r="FK993" s="213"/>
      <c r="FL993" s="1096"/>
      <c r="FM993" s="1093"/>
      <c r="FN993" s="419" t="s">
        <v>731</v>
      </c>
      <c r="FO993" s="851" t="s">
        <v>5</v>
      </c>
      <c r="FP993" s="851">
        <v>2.57</v>
      </c>
      <c r="FQ993" s="884">
        <v>2.57</v>
      </c>
      <c r="FR993" s="860">
        <v>2.2000000000000002</v>
      </c>
    </row>
    <row r="994" spans="167:174" ht="12.75" customHeight="1" thickBot="1">
      <c r="FK994" s="213"/>
      <c r="FL994" s="1097"/>
      <c r="FM994" s="1094"/>
      <c r="FN994" s="810" t="s">
        <v>376</v>
      </c>
      <c r="FO994" s="869">
        <v>4.05</v>
      </c>
      <c r="FP994" s="869">
        <v>3.52</v>
      </c>
      <c r="FQ994" s="870">
        <v>3.72</v>
      </c>
      <c r="FR994" s="881">
        <v>3.27</v>
      </c>
    </row>
    <row r="995" spans="167:174" ht="12.75" customHeight="1">
      <c r="FK995" s="819" t="s">
        <v>365</v>
      </c>
      <c r="FL995" s="1095" t="s">
        <v>448</v>
      </c>
      <c r="FM995" s="1092" t="s">
        <v>369</v>
      </c>
      <c r="FN995" s="811" t="s">
        <v>614</v>
      </c>
      <c r="FO995" s="850">
        <v>2.75</v>
      </c>
      <c r="FP995" s="850" t="s">
        <v>5</v>
      </c>
      <c r="FQ995" s="864">
        <v>2.75</v>
      </c>
      <c r="FR995" s="865">
        <v>2.75</v>
      </c>
    </row>
    <row r="996" spans="167:174" ht="12.75" customHeight="1">
      <c r="FK996" s="213"/>
      <c r="FL996" s="1096"/>
      <c r="FM996" s="1093"/>
      <c r="FN996" s="419" t="s">
        <v>615</v>
      </c>
      <c r="FO996" s="735">
        <v>3.65</v>
      </c>
      <c r="FP996" s="735">
        <v>3.67</v>
      </c>
      <c r="FQ996" s="853">
        <v>3.66</v>
      </c>
      <c r="FR996" s="856">
        <v>3.35</v>
      </c>
    </row>
    <row r="997" spans="167:174" ht="12.75" customHeight="1">
      <c r="FK997" s="213"/>
      <c r="FL997" s="1096"/>
      <c r="FM997" s="1093"/>
      <c r="FN997" s="419" t="s">
        <v>1164</v>
      </c>
      <c r="FO997" s="735">
        <v>4.71</v>
      </c>
      <c r="FP997" s="735">
        <v>4.63</v>
      </c>
      <c r="FQ997" s="853">
        <v>4.67</v>
      </c>
      <c r="FR997" s="854">
        <v>4.13</v>
      </c>
    </row>
    <row r="998" spans="167:174" ht="12.75" customHeight="1">
      <c r="FK998" s="213"/>
      <c r="FL998" s="1096"/>
      <c r="FM998" s="1093"/>
      <c r="FN998" s="419" t="s">
        <v>1165</v>
      </c>
      <c r="FO998" s="735" t="s">
        <v>5</v>
      </c>
      <c r="FP998" s="735">
        <v>4.4400000000000004</v>
      </c>
      <c r="FQ998" s="853">
        <v>4.4400000000000004</v>
      </c>
      <c r="FR998" s="854">
        <v>4</v>
      </c>
    </row>
    <row r="999" spans="167:174" ht="12.75" customHeight="1">
      <c r="FK999" s="213"/>
      <c r="FL999" s="1096"/>
      <c r="FM999" s="1093"/>
      <c r="FN999" s="419" t="s">
        <v>1166</v>
      </c>
      <c r="FO999" s="735">
        <v>3.83</v>
      </c>
      <c r="FP999" s="735">
        <v>3.87</v>
      </c>
      <c r="FQ999" s="853">
        <v>3.84</v>
      </c>
      <c r="FR999" s="854">
        <v>3.81</v>
      </c>
    </row>
    <row r="1000" spans="167:174" ht="12.75" customHeight="1">
      <c r="FK1000" s="213"/>
      <c r="FL1000" s="1096"/>
      <c r="FM1000" s="1093"/>
      <c r="FN1000" s="419" t="s">
        <v>1167</v>
      </c>
      <c r="FO1000" s="735" t="s">
        <v>5</v>
      </c>
      <c r="FP1000" s="735">
        <v>3.85</v>
      </c>
      <c r="FQ1000" s="853">
        <v>3.85</v>
      </c>
      <c r="FR1000" s="854">
        <v>4.1399999999999997</v>
      </c>
    </row>
    <row r="1001" spans="167:174" ht="12.75" customHeight="1">
      <c r="FK1001" s="213"/>
      <c r="FL1001" s="1096"/>
      <c r="FM1001" s="1093"/>
      <c r="FN1001" s="419" t="s">
        <v>1168</v>
      </c>
      <c r="FO1001" s="735">
        <v>3.28</v>
      </c>
      <c r="FP1001" s="735">
        <v>4.0599999999999996</v>
      </c>
      <c r="FQ1001" s="853">
        <v>3.5</v>
      </c>
      <c r="FR1001" s="856">
        <v>2.96</v>
      </c>
    </row>
    <row r="1002" spans="167:174" ht="12.75" customHeight="1">
      <c r="FK1002" s="213"/>
      <c r="FL1002" s="1096"/>
      <c r="FM1002" s="1093"/>
      <c r="FN1002" s="419" t="s">
        <v>1169</v>
      </c>
      <c r="FO1002" s="735">
        <v>3.7</v>
      </c>
      <c r="FP1002" s="735">
        <v>4.32</v>
      </c>
      <c r="FQ1002" s="853">
        <v>4.09</v>
      </c>
      <c r="FR1002" s="854">
        <v>3.72</v>
      </c>
    </row>
    <row r="1003" spans="167:174" ht="12.75" customHeight="1">
      <c r="FK1003" s="213"/>
      <c r="FL1003" s="1096"/>
      <c r="FM1003" s="1093"/>
      <c r="FN1003" s="419" t="s">
        <v>616</v>
      </c>
      <c r="FO1003" s="735">
        <v>2</v>
      </c>
      <c r="FP1003" s="735">
        <v>2.79</v>
      </c>
      <c r="FQ1003" s="855">
        <v>2.62</v>
      </c>
      <c r="FR1003" s="856">
        <v>2.92</v>
      </c>
    </row>
    <row r="1004" spans="167:174" ht="12.75" customHeight="1">
      <c r="FK1004" s="213"/>
      <c r="FL1004" s="1096"/>
      <c r="FM1004" s="1093"/>
      <c r="FN1004" s="419" t="s">
        <v>617</v>
      </c>
      <c r="FO1004" s="735" t="s">
        <v>5</v>
      </c>
      <c r="FP1004" s="735">
        <v>3.61</v>
      </c>
      <c r="FQ1004" s="853">
        <v>3.61</v>
      </c>
      <c r="FR1004" s="856">
        <v>3.48</v>
      </c>
    </row>
    <row r="1005" spans="167:174" ht="12.75" customHeight="1">
      <c r="FK1005" s="213"/>
      <c r="FL1005" s="1096"/>
      <c r="FM1005" s="1093"/>
      <c r="FN1005" s="419" t="s">
        <v>1170</v>
      </c>
      <c r="FO1005" s="735">
        <v>4</v>
      </c>
      <c r="FP1005" s="735" t="s">
        <v>5</v>
      </c>
      <c r="FQ1005" s="853">
        <v>4</v>
      </c>
      <c r="FR1005" s="854">
        <v>3.8</v>
      </c>
    </row>
    <row r="1006" spans="167:174" ht="12.75" customHeight="1">
      <c r="FK1006" s="213"/>
      <c r="FL1006" s="1096"/>
      <c r="FM1006" s="1093"/>
      <c r="FN1006" s="419" t="s">
        <v>1171</v>
      </c>
      <c r="FO1006" s="735">
        <v>3.81</v>
      </c>
      <c r="FP1006" s="735">
        <v>4.53</v>
      </c>
      <c r="FQ1006" s="853">
        <v>4.2</v>
      </c>
      <c r="FR1006" s="854">
        <v>4.33</v>
      </c>
    </row>
    <row r="1007" spans="167:174" ht="12.75" customHeight="1">
      <c r="FK1007" s="213"/>
      <c r="FL1007" s="1096"/>
      <c r="FM1007" s="1093"/>
      <c r="FN1007" s="419" t="s">
        <v>1172</v>
      </c>
      <c r="FO1007" s="735" t="s">
        <v>5</v>
      </c>
      <c r="FP1007" s="735">
        <v>3.43</v>
      </c>
      <c r="FQ1007" s="855">
        <v>3.43</v>
      </c>
      <c r="FR1007" s="856">
        <v>3.23</v>
      </c>
    </row>
    <row r="1008" spans="167:174" ht="12.75" customHeight="1">
      <c r="FK1008" s="213"/>
      <c r="FL1008" s="1096"/>
      <c r="FM1008" s="1093"/>
      <c r="FN1008" s="419" t="s">
        <v>618</v>
      </c>
      <c r="FO1008" s="735" t="s">
        <v>5</v>
      </c>
      <c r="FP1008" s="735">
        <v>3.91</v>
      </c>
      <c r="FQ1008" s="853">
        <v>3.91</v>
      </c>
      <c r="FR1008" s="856">
        <v>3.2</v>
      </c>
    </row>
    <row r="1009" spans="167:174" ht="12.75" customHeight="1">
      <c r="FK1009" s="213"/>
      <c r="FL1009" s="1096"/>
      <c r="FM1009" s="1093"/>
      <c r="FN1009" s="419" t="s">
        <v>1173</v>
      </c>
      <c r="FO1009" s="735">
        <v>3.67</v>
      </c>
      <c r="FP1009" s="735">
        <v>3.82</v>
      </c>
      <c r="FQ1009" s="853">
        <v>3.8</v>
      </c>
      <c r="FR1009" s="854">
        <v>3.7</v>
      </c>
    </row>
    <row r="1010" spans="167:174" ht="12.75" customHeight="1">
      <c r="FK1010" s="213"/>
      <c r="FL1010" s="1096"/>
      <c r="FM1010" s="1093"/>
      <c r="FN1010" s="419" t="s">
        <v>619</v>
      </c>
      <c r="FO1010" s="735" t="s">
        <v>5</v>
      </c>
      <c r="FP1010" s="735">
        <v>3.83</v>
      </c>
      <c r="FQ1010" s="853">
        <v>3.83</v>
      </c>
      <c r="FR1010" s="854">
        <v>4.2</v>
      </c>
    </row>
    <row r="1011" spans="167:174" ht="12.75" customHeight="1">
      <c r="FK1011" s="213"/>
      <c r="FL1011" s="1096"/>
      <c r="FM1011" s="1093"/>
      <c r="FN1011" s="419" t="s">
        <v>1174</v>
      </c>
      <c r="FO1011" s="735" t="s">
        <v>5</v>
      </c>
      <c r="FP1011" s="735">
        <v>4.5599999999999996</v>
      </c>
      <c r="FQ1011" s="853">
        <v>4.5599999999999996</v>
      </c>
      <c r="FR1011" s="854">
        <v>4.3499999999999996</v>
      </c>
    </row>
    <row r="1012" spans="167:174" ht="12.75" customHeight="1">
      <c r="FK1012" s="213"/>
      <c r="FL1012" s="1096"/>
      <c r="FM1012" s="1093"/>
      <c r="FN1012" s="419" t="s">
        <v>620</v>
      </c>
      <c r="FO1012" s="735">
        <v>4.1100000000000003</v>
      </c>
      <c r="FP1012" s="735">
        <v>3.89</v>
      </c>
      <c r="FQ1012" s="853">
        <v>4</v>
      </c>
      <c r="FR1012" s="856">
        <v>3.27</v>
      </c>
    </row>
    <row r="1013" spans="167:174" ht="12.75" customHeight="1">
      <c r="FK1013" s="213"/>
      <c r="FL1013" s="1096"/>
      <c r="FM1013" s="1093"/>
      <c r="FN1013" s="419" t="s">
        <v>621</v>
      </c>
      <c r="FO1013" s="735" t="s">
        <v>5</v>
      </c>
      <c r="FP1013" s="735">
        <v>3.89</v>
      </c>
      <c r="FQ1013" s="853">
        <v>3.89</v>
      </c>
      <c r="FR1013" s="856">
        <v>3.48</v>
      </c>
    </row>
    <row r="1014" spans="167:174" ht="12.75" customHeight="1">
      <c r="FK1014" s="213"/>
      <c r="FL1014" s="1096"/>
      <c r="FM1014" s="1093"/>
      <c r="FN1014" s="419" t="s">
        <v>1175</v>
      </c>
      <c r="FO1014" s="735">
        <v>4.3899999999999997</v>
      </c>
      <c r="FP1014" s="735">
        <v>3.18</v>
      </c>
      <c r="FQ1014" s="853">
        <v>3.57</v>
      </c>
      <c r="FR1014" s="856">
        <v>3.28</v>
      </c>
    </row>
    <row r="1015" spans="167:174" ht="12.75" customHeight="1">
      <c r="FK1015" s="213"/>
      <c r="FL1015" s="1096"/>
      <c r="FM1015" s="1093"/>
      <c r="FN1015" s="419" t="s">
        <v>1176</v>
      </c>
      <c r="FO1015" s="735">
        <v>4</v>
      </c>
      <c r="FP1015" s="735">
        <v>4.29</v>
      </c>
      <c r="FQ1015" s="853">
        <v>4.21</v>
      </c>
      <c r="FR1015" s="854">
        <v>3.5</v>
      </c>
    </row>
    <row r="1016" spans="167:174" ht="12.75" customHeight="1">
      <c r="FK1016" s="213"/>
      <c r="FL1016" s="1096"/>
      <c r="FM1016" s="1093"/>
      <c r="FN1016" s="419" t="s">
        <v>622</v>
      </c>
      <c r="FO1016" s="735">
        <v>4</v>
      </c>
      <c r="FP1016" s="735">
        <v>3.37</v>
      </c>
      <c r="FQ1016" s="855">
        <v>3.45</v>
      </c>
      <c r="FR1016" s="856">
        <v>3.22</v>
      </c>
    </row>
    <row r="1017" spans="167:174" ht="12.75" customHeight="1">
      <c r="FK1017" s="213"/>
      <c r="FL1017" s="1096"/>
      <c r="FM1017" s="1093"/>
      <c r="FN1017" s="419" t="s">
        <v>1177</v>
      </c>
      <c r="FO1017" s="735">
        <v>3.14</v>
      </c>
      <c r="FP1017" s="735">
        <v>3.44</v>
      </c>
      <c r="FQ1017" s="855">
        <v>3.25</v>
      </c>
      <c r="FR1017" s="856">
        <v>2.81</v>
      </c>
    </row>
    <row r="1018" spans="167:174" ht="12.75" customHeight="1">
      <c r="FK1018" s="213"/>
      <c r="FL1018" s="1096"/>
      <c r="FM1018" s="1093"/>
      <c r="FN1018" s="419" t="s">
        <v>623</v>
      </c>
      <c r="FO1018" s="735">
        <v>4.43</v>
      </c>
      <c r="FP1018" s="735">
        <v>5</v>
      </c>
      <c r="FQ1018" s="853">
        <v>4.6900000000000004</v>
      </c>
      <c r="FR1018" s="854">
        <v>4.38</v>
      </c>
    </row>
    <row r="1019" spans="167:174" ht="12.75" customHeight="1">
      <c r="FK1019" s="213"/>
      <c r="FL1019" s="1096"/>
      <c r="FM1019" s="1093"/>
      <c r="FN1019" s="419" t="s">
        <v>1178</v>
      </c>
      <c r="FO1019" s="735">
        <v>4.4400000000000004</v>
      </c>
      <c r="FP1019" s="735">
        <v>3.6</v>
      </c>
      <c r="FQ1019" s="853">
        <v>4.24</v>
      </c>
      <c r="FR1019" s="854">
        <v>3.94</v>
      </c>
    </row>
    <row r="1020" spans="167:174" ht="12.75" customHeight="1">
      <c r="FK1020" s="213"/>
      <c r="FL1020" s="1096"/>
      <c r="FM1020" s="1093"/>
      <c r="FN1020" s="419" t="s">
        <v>624</v>
      </c>
      <c r="FO1020" s="735" t="s">
        <v>5</v>
      </c>
      <c r="FP1020" s="735">
        <v>3.48</v>
      </c>
      <c r="FQ1020" s="855">
        <v>3.48</v>
      </c>
      <c r="FR1020" s="856">
        <v>3.38</v>
      </c>
    </row>
    <row r="1021" spans="167:174" ht="12.75" customHeight="1">
      <c r="FK1021" s="213"/>
      <c r="FL1021" s="1096"/>
      <c r="FM1021" s="1093"/>
      <c r="FN1021" s="419" t="s">
        <v>625</v>
      </c>
      <c r="FO1021" s="735" t="s">
        <v>5</v>
      </c>
      <c r="FP1021" s="735">
        <v>4.3899999999999997</v>
      </c>
      <c r="FQ1021" s="853">
        <v>4.3899999999999997</v>
      </c>
      <c r="FR1021" s="854">
        <v>4.24</v>
      </c>
    </row>
    <row r="1022" spans="167:174" ht="12.75" customHeight="1">
      <c r="FK1022" s="213"/>
      <c r="FL1022" s="1096"/>
      <c r="FM1022" s="1093"/>
      <c r="FN1022" s="419" t="s">
        <v>626</v>
      </c>
      <c r="FO1022" s="735">
        <v>4.2699999999999996</v>
      </c>
      <c r="FP1022" s="735">
        <v>3.29</v>
      </c>
      <c r="FQ1022" s="853">
        <v>4.03</v>
      </c>
      <c r="FR1022" s="856">
        <v>3.48</v>
      </c>
    </row>
    <row r="1023" spans="167:174" ht="12.75" customHeight="1">
      <c r="FK1023" s="213"/>
      <c r="FL1023" s="1096"/>
      <c r="FM1023" s="1093"/>
      <c r="FN1023" s="419" t="s">
        <v>1179</v>
      </c>
      <c r="FO1023" s="735">
        <v>3.81</v>
      </c>
      <c r="FP1023" s="735">
        <v>4.09</v>
      </c>
      <c r="FQ1023" s="853">
        <v>3.98</v>
      </c>
      <c r="FR1023" s="854">
        <v>3.85</v>
      </c>
    </row>
    <row r="1024" spans="167:174" ht="12.75" customHeight="1">
      <c r="FK1024" s="213"/>
      <c r="FL1024" s="1096"/>
      <c r="FM1024" s="1093"/>
      <c r="FN1024" s="419" t="s">
        <v>627</v>
      </c>
      <c r="FO1024" s="735" t="s">
        <v>5</v>
      </c>
      <c r="FP1024" s="735">
        <v>4.38</v>
      </c>
      <c r="FQ1024" s="853">
        <v>4.38</v>
      </c>
      <c r="FR1024" s="854">
        <v>4.25</v>
      </c>
    </row>
    <row r="1025" spans="167:174" ht="12.75" customHeight="1">
      <c r="FK1025" s="213"/>
      <c r="FL1025" s="1096"/>
      <c r="FM1025" s="1093"/>
      <c r="FN1025" s="419" t="s">
        <v>1180</v>
      </c>
      <c r="FO1025" s="735" t="s">
        <v>5</v>
      </c>
      <c r="FP1025" s="735">
        <v>4</v>
      </c>
      <c r="FQ1025" s="853">
        <v>4</v>
      </c>
      <c r="FR1025" s="854">
        <v>4.33</v>
      </c>
    </row>
    <row r="1026" spans="167:174" ht="12.75" customHeight="1">
      <c r="FK1026" s="213"/>
      <c r="FL1026" s="1096"/>
      <c r="FM1026" s="1093"/>
      <c r="FN1026" s="419" t="s">
        <v>1181</v>
      </c>
      <c r="FO1026" s="735" t="s">
        <v>5</v>
      </c>
      <c r="FP1026" s="735" t="s">
        <v>5</v>
      </c>
      <c r="FQ1026" s="816" t="s">
        <v>5</v>
      </c>
      <c r="FR1026" s="854">
        <v>4</v>
      </c>
    </row>
    <row r="1027" spans="167:174" ht="12.75" customHeight="1">
      <c r="FK1027" s="213"/>
      <c r="FL1027" s="1096"/>
      <c r="FM1027" s="1093"/>
      <c r="FN1027" s="419" t="s">
        <v>1182</v>
      </c>
      <c r="FO1027" s="735" t="s">
        <v>5</v>
      </c>
      <c r="FP1027" s="735" t="s">
        <v>5</v>
      </c>
      <c r="FQ1027" s="816" t="s">
        <v>5</v>
      </c>
      <c r="FR1027" s="854">
        <v>4.5</v>
      </c>
    </row>
    <row r="1028" spans="167:174" ht="12.75" customHeight="1">
      <c r="FK1028" s="213"/>
      <c r="FL1028" s="1096"/>
      <c r="FM1028" s="1093"/>
      <c r="FN1028" s="419" t="s">
        <v>1183</v>
      </c>
      <c r="FO1028" s="735">
        <v>5</v>
      </c>
      <c r="FP1028" s="735" t="s">
        <v>5</v>
      </c>
      <c r="FQ1028" s="853">
        <v>5</v>
      </c>
      <c r="FR1028" s="854">
        <v>4.75</v>
      </c>
    </row>
    <row r="1029" spans="167:174" ht="12.75" customHeight="1">
      <c r="FK1029" s="213"/>
      <c r="FL1029" s="1096"/>
      <c r="FM1029" s="1093"/>
      <c r="FN1029" s="419" t="s">
        <v>1184</v>
      </c>
      <c r="FO1029" s="735">
        <v>3.67</v>
      </c>
      <c r="FP1029" s="735" t="s">
        <v>5</v>
      </c>
      <c r="FQ1029" s="853">
        <v>3.67</v>
      </c>
      <c r="FR1029" s="856">
        <v>3.33</v>
      </c>
    </row>
    <row r="1030" spans="167:174" ht="12.75" customHeight="1">
      <c r="FK1030" s="213"/>
      <c r="FL1030" s="1096"/>
      <c r="FM1030" s="1093"/>
      <c r="FN1030" s="419" t="s">
        <v>1185</v>
      </c>
      <c r="FO1030" s="735">
        <v>3</v>
      </c>
      <c r="FP1030" s="735">
        <v>3.33</v>
      </c>
      <c r="FQ1030" s="855">
        <v>3.2</v>
      </c>
      <c r="FR1030" s="856">
        <v>3</v>
      </c>
    </row>
    <row r="1031" spans="167:174" ht="12.75" customHeight="1">
      <c r="FK1031" s="213"/>
      <c r="FL1031" s="1096"/>
      <c r="FM1031" s="1093"/>
      <c r="FN1031" s="419" t="s">
        <v>1186</v>
      </c>
      <c r="FO1031" s="735">
        <v>5</v>
      </c>
      <c r="FP1031" s="735" t="s">
        <v>5</v>
      </c>
      <c r="FQ1031" s="853">
        <v>5</v>
      </c>
      <c r="FR1031" s="854">
        <v>4.67</v>
      </c>
    </row>
    <row r="1032" spans="167:174" ht="12.75" customHeight="1">
      <c r="FK1032" s="213"/>
      <c r="FL1032" s="1096"/>
      <c r="FM1032" s="1093"/>
      <c r="FN1032" s="419" t="s">
        <v>1187</v>
      </c>
      <c r="FO1032" s="735" t="s">
        <v>5</v>
      </c>
      <c r="FP1032" s="735" t="s">
        <v>5</v>
      </c>
      <c r="FQ1032" s="816" t="s">
        <v>5</v>
      </c>
      <c r="FR1032" s="854">
        <v>5</v>
      </c>
    </row>
    <row r="1033" spans="167:174" ht="12.75" customHeight="1">
      <c r="FK1033" s="213"/>
      <c r="FL1033" s="1096"/>
      <c r="FM1033" s="1093"/>
      <c r="FN1033" s="419" t="s">
        <v>1188</v>
      </c>
      <c r="FO1033" s="735" t="s">
        <v>5</v>
      </c>
      <c r="FP1033" s="735">
        <v>5</v>
      </c>
      <c r="FQ1033" s="853">
        <v>5</v>
      </c>
      <c r="FR1033" s="854">
        <v>5</v>
      </c>
    </row>
    <row r="1034" spans="167:174" ht="12.75" customHeight="1">
      <c r="FK1034" s="213"/>
      <c r="FL1034" s="1096"/>
      <c r="FM1034" s="1093"/>
      <c r="FN1034" s="419" t="s">
        <v>1189</v>
      </c>
      <c r="FO1034" s="735" t="s">
        <v>5</v>
      </c>
      <c r="FP1034" s="735" t="s">
        <v>5</v>
      </c>
      <c r="FQ1034" s="816" t="s">
        <v>5</v>
      </c>
      <c r="FR1034" s="854">
        <v>4.33</v>
      </c>
    </row>
    <row r="1035" spans="167:174" ht="12.75" customHeight="1">
      <c r="FK1035" s="213"/>
      <c r="FL1035" s="1096"/>
      <c r="FM1035" s="1093"/>
      <c r="FN1035" s="419" t="s">
        <v>1190</v>
      </c>
      <c r="FO1035" s="735" t="s">
        <v>5</v>
      </c>
      <c r="FP1035" s="735">
        <v>5</v>
      </c>
      <c r="FQ1035" s="853">
        <v>5</v>
      </c>
      <c r="FR1035" s="854">
        <v>4.5</v>
      </c>
    </row>
    <row r="1036" spans="167:174" ht="12.75" customHeight="1">
      <c r="FK1036" s="213"/>
      <c r="FL1036" s="1096"/>
      <c r="FM1036" s="1093"/>
      <c r="FN1036" s="419" t="s">
        <v>1191</v>
      </c>
      <c r="FO1036" s="735" t="s">
        <v>5</v>
      </c>
      <c r="FP1036" s="735">
        <v>5</v>
      </c>
      <c r="FQ1036" s="853">
        <v>5</v>
      </c>
      <c r="FR1036" s="854">
        <v>4</v>
      </c>
    </row>
    <row r="1037" spans="167:174" ht="12.75" customHeight="1">
      <c r="FK1037" s="213"/>
      <c r="FL1037" s="1096"/>
      <c r="FM1037" s="1093"/>
      <c r="FN1037" s="419" t="s">
        <v>1192</v>
      </c>
      <c r="FO1037" s="735" t="s">
        <v>5</v>
      </c>
      <c r="FP1037" s="735" t="s">
        <v>5</v>
      </c>
      <c r="FQ1037" s="816" t="s">
        <v>5</v>
      </c>
      <c r="FR1037" s="854">
        <v>3.5</v>
      </c>
    </row>
    <row r="1038" spans="167:174" ht="12.75" customHeight="1">
      <c r="FK1038" s="213"/>
      <c r="FL1038" s="1096"/>
      <c r="FM1038" s="1093"/>
      <c r="FN1038" s="419" t="s">
        <v>451</v>
      </c>
      <c r="FO1038" s="735" t="s">
        <v>5</v>
      </c>
      <c r="FP1038" s="735">
        <v>4.5</v>
      </c>
      <c r="FQ1038" s="853">
        <v>4.5</v>
      </c>
      <c r="FR1038" s="854">
        <v>3.67</v>
      </c>
    </row>
    <row r="1039" spans="167:174" ht="12.75" customHeight="1">
      <c r="FK1039" s="213"/>
      <c r="FL1039" s="1096"/>
      <c r="FM1039" s="1093"/>
      <c r="FN1039" s="419" t="s">
        <v>630</v>
      </c>
      <c r="FO1039" s="735" t="s">
        <v>5</v>
      </c>
      <c r="FP1039" s="735">
        <v>4.2300000000000004</v>
      </c>
      <c r="FQ1039" s="853">
        <v>4.2300000000000004</v>
      </c>
      <c r="FR1039" s="854">
        <v>4.13</v>
      </c>
    </row>
    <row r="1040" spans="167:174" ht="12.75" customHeight="1">
      <c r="FK1040" s="213"/>
      <c r="FL1040" s="1096"/>
      <c r="FM1040" s="1093"/>
      <c r="FN1040" s="419" t="s">
        <v>1193</v>
      </c>
      <c r="FO1040" s="735" t="s">
        <v>5</v>
      </c>
      <c r="FP1040" s="735">
        <v>4.3600000000000003</v>
      </c>
      <c r="FQ1040" s="853">
        <v>4.3600000000000003</v>
      </c>
      <c r="FR1040" s="854">
        <v>4.4400000000000004</v>
      </c>
    </row>
    <row r="1041" spans="167:174" ht="12.75" customHeight="1">
      <c r="FK1041" s="213"/>
      <c r="FL1041" s="1096"/>
      <c r="FM1041" s="1093"/>
      <c r="FN1041" s="419" t="s">
        <v>1194</v>
      </c>
      <c r="FO1041" s="735" t="s">
        <v>5</v>
      </c>
      <c r="FP1041" s="735">
        <v>4.8600000000000003</v>
      </c>
      <c r="FQ1041" s="853">
        <v>4.8600000000000003</v>
      </c>
      <c r="FR1041" s="854">
        <v>5</v>
      </c>
    </row>
    <row r="1042" spans="167:174" ht="12.75" customHeight="1">
      <c r="FK1042" s="213"/>
      <c r="FL1042" s="1096"/>
      <c r="FM1042" s="1093"/>
      <c r="FN1042" s="419" t="s">
        <v>547</v>
      </c>
      <c r="FO1042" s="735">
        <v>3.44</v>
      </c>
      <c r="FP1042" s="735" t="s">
        <v>5</v>
      </c>
      <c r="FQ1042" s="855">
        <v>3.44</v>
      </c>
      <c r="FR1042" s="854">
        <v>3.56</v>
      </c>
    </row>
    <row r="1043" spans="167:174" ht="12.75" customHeight="1">
      <c r="FK1043" s="213"/>
      <c r="FL1043" s="1096"/>
      <c r="FM1043" s="1093"/>
      <c r="FN1043" s="419" t="s">
        <v>548</v>
      </c>
      <c r="FO1043" s="735">
        <v>2.8</v>
      </c>
      <c r="FP1043" s="735">
        <v>2.95</v>
      </c>
      <c r="FQ1043" s="855">
        <v>2.88</v>
      </c>
      <c r="FR1043" s="856">
        <v>2.9</v>
      </c>
    </row>
    <row r="1044" spans="167:174" ht="12.75" customHeight="1">
      <c r="FK1044" s="213"/>
      <c r="FL1044" s="1096"/>
      <c r="FM1044" s="1093"/>
      <c r="FN1044" s="419" t="s">
        <v>549</v>
      </c>
      <c r="FO1044" s="735">
        <v>4.09</v>
      </c>
      <c r="FP1044" s="735">
        <v>3.91</v>
      </c>
      <c r="FQ1044" s="853">
        <v>4</v>
      </c>
      <c r="FR1044" s="854">
        <v>3.98</v>
      </c>
    </row>
    <row r="1045" spans="167:174" ht="12.75" customHeight="1">
      <c r="FK1045" s="213"/>
      <c r="FL1045" s="1096"/>
      <c r="FM1045" s="1093"/>
      <c r="FN1045" s="419" t="s">
        <v>550</v>
      </c>
      <c r="FO1045" s="735">
        <v>4.3</v>
      </c>
      <c r="FP1045" s="735">
        <v>3.46</v>
      </c>
      <c r="FQ1045" s="853">
        <v>3.86</v>
      </c>
      <c r="FR1045" s="854">
        <v>3.75</v>
      </c>
    </row>
    <row r="1046" spans="167:174" ht="12.75" customHeight="1">
      <c r="FK1046" s="213"/>
      <c r="FL1046" s="1096"/>
      <c r="FM1046" s="1093"/>
      <c r="FN1046" s="419" t="s">
        <v>551</v>
      </c>
      <c r="FO1046" s="735">
        <v>3.94</v>
      </c>
      <c r="FP1046" s="735" t="s">
        <v>5</v>
      </c>
      <c r="FQ1046" s="853">
        <v>3.94</v>
      </c>
      <c r="FR1046" s="854">
        <v>3.55</v>
      </c>
    </row>
    <row r="1047" spans="167:174" ht="12.75" customHeight="1">
      <c r="FK1047" s="213"/>
      <c r="FL1047" s="1096"/>
      <c r="FM1047" s="1093"/>
      <c r="FN1047" s="419" t="s">
        <v>552</v>
      </c>
      <c r="FO1047" s="735">
        <v>3.87</v>
      </c>
      <c r="FP1047" s="735">
        <v>3.81</v>
      </c>
      <c r="FQ1047" s="853">
        <v>3.83</v>
      </c>
      <c r="FR1047" s="854">
        <v>3.71</v>
      </c>
    </row>
    <row r="1048" spans="167:174" ht="12.75" customHeight="1">
      <c r="FK1048" s="213"/>
      <c r="FL1048" s="1096"/>
      <c r="FM1048" s="1093"/>
      <c r="FN1048" s="419" t="s">
        <v>553</v>
      </c>
      <c r="FO1048" s="735">
        <v>4.25</v>
      </c>
      <c r="FP1048" s="735">
        <v>2.8</v>
      </c>
      <c r="FQ1048" s="853">
        <v>3.44</v>
      </c>
      <c r="FR1048" s="856">
        <v>3.29</v>
      </c>
    </row>
    <row r="1049" spans="167:174" ht="12.75" customHeight="1">
      <c r="FK1049" s="213"/>
      <c r="FL1049" s="1096"/>
      <c r="FM1049" s="1093"/>
      <c r="FN1049" s="419" t="s">
        <v>554</v>
      </c>
      <c r="FO1049" s="735" t="s">
        <v>5</v>
      </c>
      <c r="FP1049" s="735">
        <v>4.4000000000000004</v>
      </c>
      <c r="FQ1049" s="853">
        <v>4.4000000000000004</v>
      </c>
      <c r="FR1049" s="854">
        <v>3.8</v>
      </c>
    </row>
    <row r="1050" spans="167:174" ht="12.75" customHeight="1">
      <c r="FK1050" s="213"/>
      <c r="FL1050" s="1096"/>
      <c r="FM1050" s="1093"/>
      <c r="FN1050" s="419" t="s">
        <v>1146</v>
      </c>
      <c r="FO1050" s="735" t="s">
        <v>5</v>
      </c>
      <c r="FP1050" s="735" t="s">
        <v>5</v>
      </c>
      <c r="FQ1050" s="816" t="s">
        <v>5</v>
      </c>
      <c r="FR1050" s="854">
        <v>4</v>
      </c>
    </row>
    <row r="1051" spans="167:174" ht="12.75" customHeight="1">
      <c r="FK1051" s="213"/>
      <c r="FL1051" s="1096"/>
      <c r="FM1051" s="1093"/>
      <c r="FN1051" s="419" t="s">
        <v>555</v>
      </c>
      <c r="FO1051" s="735">
        <v>4</v>
      </c>
      <c r="FP1051" s="735" t="s">
        <v>5</v>
      </c>
      <c r="FQ1051" s="853">
        <v>4</v>
      </c>
      <c r="FR1051" s="856">
        <v>3</v>
      </c>
    </row>
    <row r="1052" spans="167:174" ht="12.75" customHeight="1" thickBot="1">
      <c r="FK1052" s="213"/>
      <c r="FL1052" s="1096"/>
      <c r="FM1052" s="1093"/>
      <c r="FN1052" s="815" t="s">
        <v>628</v>
      </c>
      <c r="FO1052" s="859">
        <v>4.75</v>
      </c>
      <c r="FP1052" s="859" t="s">
        <v>5</v>
      </c>
      <c r="FQ1052" s="857">
        <v>4.75</v>
      </c>
      <c r="FR1052" s="858">
        <v>4.75</v>
      </c>
    </row>
    <row r="1053" spans="167:174" ht="12.75" customHeight="1" thickBot="1">
      <c r="FK1053" s="213"/>
      <c r="FL1053" s="1096"/>
      <c r="FM1053" s="1094"/>
      <c r="FN1053" s="807" t="s">
        <v>376</v>
      </c>
      <c r="FO1053" s="869">
        <v>3.75</v>
      </c>
      <c r="FP1053" s="869">
        <v>3.82</v>
      </c>
      <c r="FQ1053" s="870">
        <v>3.8</v>
      </c>
      <c r="FR1053" s="871">
        <v>3.67</v>
      </c>
    </row>
    <row r="1054" spans="167:174" ht="12.75" customHeight="1">
      <c r="FK1054" s="213"/>
      <c r="FL1054" s="1096"/>
      <c r="FM1054" s="1092" t="s">
        <v>370</v>
      </c>
      <c r="FN1054" s="814" t="s">
        <v>631</v>
      </c>
      <c r="FO1054" s="877">
        <v>4.71</v>
      </c>
      <c r="FP1054" s="877" t="s">
        <v>5</v>
      </c>
      <c r="FQ1054" s="872">
        <v>4.71</v>
      </c>
      <c r="FR1054" s="873">
        <v>4.38</v>
      </c>
    </row>
    <row r="1055" spans="167:174" ht="12.75" customHeight="1">
      <c r="FK1055" s="213"/>
      <c r="FL1055" s="1096"/>
      <c r="FM1055" s="1093"/>
      <c r="FN1055" s="815" t="s">
        <v>632</v>
      </c>
      <c r="FO1055" s="878">
        <v>4.7</v>
      </c>
      <c r="FP1055" s="878" t="s">
        <v>5</v>
      </c>
      <c r="FQ1055" s="853">
        <v>4.7</v>
      </c>
      <c r="FR1055" s="854">
        <v>4.18</v>
      </c>
    </row>
    <row r="1056" spans="167:174" ht="12.75" customHeight="1">
      <c r="FK1056" s="213"/>
      <c r="FL1056" s="1096"/>
      <c r="FM1056" s="1093"/>
      <c r="FN1056" s="815" t="s">
        <v>633</v>
      </c>
      <c r="FO1056" s="878" t="s">
        <v>5</v>
      </c>
      <c r="FP1056" s="878">
        <v>4.6100000000000003</v>
      </c>
      <c r="FQ1056" s="853">
        <v>4.6100000000000003</v>
      </c>
      <c r="FR1056" s="854">
        <v>4.3</v>
      </c>
    </row>
    <row r="1057" spans="167:174" ht="12.75" customHeight="1">
      <c r="FK1057" s="213"/>
      <c r="FL1057" s="1096"/>
      <c r="FM1057" s="1093"/>
      <c r="FN1057" s="815" t="s">
        <v>634</v>
      </c>
      <c r="FO1057" s="878">
        <v>4.75</v>
      </c>
      <c r="FP1057" s="878">
        <v>4.5</v>
      </c>
      <c r="FQ1057" s="853">
        <v>4.6100000000000003</v>
      </c>
      <c r="FR1057" s="854">
        <v>4</v>
      </c>
    </row>
    <row r="1058" spans="167:174" ht="12.75" customHeight="1">
      <c r="FK1058" s="213"/>
      <c r="FL1058" s="1096"/>
      <c r="FM1058" s="1093"/>
      <c r="FN1058" s="815" t="s">
        <v>635</v>
      </c>
      <c r="FO1058" s="878" t="s">
        <v>5</v>
      </c>
      <c r="FP1058" s="878">
        <v>4.7</v>
      </c>
      <c r="FQ1058" s="853">
        <v>4.7</v>
      </c>
      <c r="FR1058" s="854">
        <v>4.45</v>
      </c>
    </row>
    <row r="1059" spans="167:174" ht="12.75" customHeight="1">
      <c r="FK1059" s="213"/>
      <c r="FL1059" s="1096"/>
      <c r="FM1059" s="1093"/>
      <c r="FN1059" s="815" t="s">
        <v>645</v>
      </c>
      <c r="FO1059" s="878">
        <v>5</v>
      </c>
      <c r="FP1059" s="878" t="s">
        <v>5</v>
      </c>
      <c r="FQ1059" s="853">
        <v>5</v>
      </c>
      <c r="FR1059" s="854">
        <v>5</v>
      </c>
    </row>
    <row r="1060" spans="167:174" ht="12.75" customHeight="1">
      <c r="FK1060" s="213"/>
      <c r="FL1060" s="1096"/>
      <c r="FM1060" s="1093"/>
      <c r="FN1060" s="815" t="s">
        <v>647</v>
      </c>
      <c r="FO1060" s="878">
        <v>4.4000000000000004</v>
      </c>
      <c r="FP1060" s="878">
        <v>4.5</v>
      </c>
      <c r="FQ1060" s="853">
        <v>4.47</v>
      </c>
      <c r="FR1060" s="854">
        <v>4.5999999999999996</v>
      </c>
    </row>
    <row r="1061" spans="167:174" ht="12.75" customHeight="1">
      <c r="FK1061" s="213"/>
      <c r="FL1061" s="1096"/>
      <c r="FM1061" s="1093"/>
      <c r="FN1061" s="815" t="s">
        <v>649</v>
      </c>
      <c r="FO1061" s="878" t="s">
        <v>5</v>
      </c>
      <c r="FP1061" s="878">
        <v>5</v>
      </c>
      <c r="FQ1061" s="853">
        <v>5</v>
      </c>
      <c r="FR1061" s="854">
        <v>5</v>
      </c>
    </row>
    <row r="1062" spans="167:174" ht="12.75" customHeight="1">
      <c r="FK1062" s="213"/>
      <c r="FL1062" s="1096"/>
      <c r="FM1062" s="1093"/>
      <c r="FN1062" s="815" t="s">
        <v>650</v>
      </c>
      <c r="FO1062" s="878">
        <v>4.57</v>
      </c>
      <c r="FP1062" s="878">
        <v>4.83</v>
      </c>
      <c r="FQ1062" s="853">
        <v>4.6900000000000004</v>
      </c>
      <c r="FR1062" s="854">
        <v>4.43</v>
      </c>
    </row>
    <row r="1063" spans="167:174" ht="12.75" customHeight="1">
      <c r="FK1063" s="213"/>
      <c r="FL1063" s="1096"/>
      <c r="FM1063" s="1093"/>
      <c r="FN1063" s="815" t="s">
        <v>651</v>
      </c>
      <c r="FO1063" s="878">
        <v>4.4000000000000004</v>
      </c>
      <c r="FP1063" s="878" t="s">
        <v>5</v>
      </c>
      <c r="FQ1063" s="853">
        <v>4.4000000000000004</v>
      </c>
      <c r="FR1063" s="854">
        <v>4.4000000000000004</v>
      </c>
    </row>
    <row r="1064" spans="167:174" ht="12.75" customHeight="1">
      <c r="FK1064" s="213"/>
      <c r="FL1064" s="1096"/>
      <c r="FM1064" s="1093"/>
      <c r="FN1064" s="815" t="s">
        <v>652</v>
      </c>
      <c r="FO1064" s="878" t="s">
        <v>5</v>
      </c>
      <c r="FP1064" s="878">
        <v>5</v>
      </c>
      <c r="FQ1064" s="853">
        <v>5</v>
      </c>
      <c r="FR1064" s="854">
        <v>5</v>
      </c>
    </row>
    <row r="1065" spans="167:174" ht="12.75" customHeight="1">
      <c r="FK1065" s="213"/>
      <c r="FL1065" s="1096"/>
      <c r="FM1065" s="1093"/>
      <c r="FN1065" s="815" t="s">
        <v>653</v>
      </c>
      <c r="FO1065" s="878" t="s">
        <v>5</v>
      </c>
      <c r="FP1065" s="878">
        <v>5</v>
      </c>
      <c r="FQ1065" s="853">
        <v>5</v>
      </c>
      <c r="FR1065" s="854">
        <v>4.8</v>
      </c>
    </row>
    <row r="1066" spans="167:174" ht="12.75" customHeight="1" thickBot="1">
      <c r="FK1066" s="213"/>
      <c r="FL1066" s="1096"/>
      <c r="FM1066" s="1093"/>
      <c r="FN1066" s="815" t="s">
        <v>654</v>
      </c>
      <c r="FO1066" s="859">
        <v>4.75</v>
      </c>
      <c r="FP1066" s="859">
        <v>4.75</v>
      </c>
      <c r="FQ1066" s="857">
        <v>4.75</v>
      </c>
      <c r="FR1066" s="858">
        <v>4.5</v>
      </c>
    </row>
    <row r="1067" spans="167:174" ht="12.75" customHeight="1" thickBot="1">
      <c r="FK1067" s="213"/>
      <c r="FL1067" s="1096"/>
      <c r="FM1067" s="1094"/>
      <c r="FN1067" s="807" t="s">
        <v>376</v>
      </c>
      <c r="FO1067" s="869">
        <v>4.6399999999999997</v>
      </c>
      <c r="FP1067" s="869">
        <v>4.6900000000000004</v>
      </c>
      <c r="FQ1067" s="870">
        <v>4.67</v>
      </c>
      <c r="FR1067" s="871">
        <v>4.41</v>
      </c>
    </row>
    <row r="1068" spans="167:174" ht="12.75" customHeight="1">
      <c r="FK1068" s="213"/>
      <c r="FL1068" s="1096"/>
      <c r="FM1068" s="1092" t="s">
        <v>359</v>
      </c>
      <c r="FN1068" s="805" t="s">
        <v>674</v>
      </c>
      <c r="FO1068" s="850">
        <v>3.86</v>
      </c>
      <c r="FP1068" s="850">
        <v>4.5599999999999996</v>
      </c>
      <c r="FQ1068" s="872">
        <v>4.32</v>
      </c>
      <c r="FR1068" s="873">
        <v>4.68</v>
      </c>
    </row>
    <row r="1069" spans="167:174" ht="12.75" customHeight="1">
      <c r="FK1069" s="213"/>
      <c r="FL1069" s="1096"/>
      <c r="FM1069" s="1093"/>
      <c r="FN1069" s="419" t="s">
        <v>675</v>
      </c>
      <c r="FO1069" s="735">
        <v>3.69</v>
      </c>
      <c r="FP1069" s="735">
        <v>3.73</v>
      </c>
      <c r="FQ1069" s="853">
        <v>3.7</v>
      </c>
      <c r="FR1069" s="854">
        <v>3.69</v>
      </c>
    </row>
    <row r="1070" spans="167:174" ht="12.75" customHeight="1">
      <c r="FK1070" s="213"/>
      <c r="FL1070" s="1096"/>
      <c r="FM1070" s="1093"/>
      <c r="FN1070" s="419" t="s">
        <v>676</v>
      </c>
      <c r="FO1070" s="735" t="s">
        <v>5</v>
      </c>
      <c r="FP1070" s="735">
        <v>2.81</v>
      </c>
      <c r="FQ1070" s="855">
        <v>2.81</v>
      </c>
      <c r="FR1070" s="856">
        <v>3</v>
      </c>
    </row>
    <row r="1071" spans="167:174" ht="12.75" customHeight="1">
      <c r="FK1071" s="213"/>
      <c r="FL1071" s="1096"/>
      <c r="FM1071" s="1093"/>
      <c r="FN1071" s="815" t="s">
        <v>677</v>
      </c>
      <c r="FO1071" s="878" t="s">
        <v>5</v>
      </c>
      <c r="FP1071" s="878">
        <v>3.83</v>
      </c>
      <c r="FQ1071" s="853">
        <v>3.83</v>
      </c>
      <c r="FR1071" s="854">
        <v>4.0599999999999996</v>
      </c>
    </row>
    <row r="1072" spans="167:174" ht="12.75" customHeight="1">
      <c r="FK1072" s="213"/>
      <c r="FL1072" s="1096"/>
      <c r="FM1072" s="1093"/>
      <c r="FN1072" s="815" t="s">
        <v>678</v>
      </c>
      <c r="FO1072" s="878">
        <v>4.4400000000000004</v>
      </c>
      <c r="FP1072" s="878">
        <v>4.51</v>
      </c>
      <c r="FQ1072" s="853">
        <v>4.49</v>
      </c>
      <c r="FR1072" s="854">
        <v>4.47</v>
      </c>
    </row>
    <row r="1073" spans="167:174" ht="12.75" customHeight="1">
      <c r="FK1073" s="213"/>
      <c r="FL1073" s="1096"/>
      <c r="FM1073" s="1093"/>
      <c r="FN1073" s="815" t="s">
        <v>679</v>
      </c>
      <c r="FO1073" s="878">
        <v>4.13</v>
      </c>
      <c r="FP1073" s="878">
        <v>4.5</v>
      </c>
      <c r="FQ1073" s="853">
        <v>4.3099999999999996</v>
      </c>
      <c r="FR1073" s="854">
        <v>3.81</v>
      </c>
    </row>
    <row r="1074" spans="167:174" ht="12.75" customHeight="1">
      <c r="FK1074" s="213"/>
      <c r="FL1074" s="1096"/>
      <c r="FM1074" s="1093"/>
      <c r="FN1074" s="815" t="s">
        <v>702</v>
      </c>
      <c r="FO1074" s="878">
        <v>4.57</v>
      </c>
      <c r="FP1074" s="878">
        <v>4.57</v>
      </c>
      <c r="FQ1074" s="853">
        <v>4.57</v>
      </c>
      <c r="FR1074" s="854">
        <v>4.4000000000000004</v>
      </c>
    </row>
    <row r="1075" spans="167:174" ht="12.75" customHeight="1">
      <c r="FK1075" s="213"/>
      <c r="FL1075" s="1096"/>
      <c r="FM1075" s="1093"/>
      <c r="FN1075" s="815" t="s">
        <v>697</v>
      </c>
      <c r="FO1075" s="878">
        <v>4.53</v>
      </c>
      <c r="FP1075" s="878" t="s">
        <v>5</v>
      </c>
      <c r="FQ1075" s="853">
        <v>4.53</v>
      </c>
      <c r="FR1075" s="854">
        <v>3.83</v>
      </c>
    </row>
    <row r="1076" spans="167:174" ht="12.75" customHeight="1">
      <c r="FK1076" s="213"/>
      <c r="FL1076" s="1096"/>
      <c r="FM1076" s="1093"/>
      <c r="FN1076" s="815" t="s">
        <v>703</v>
      </c>
      <c r="FO1076" s="878">
        <v>4.5599999999999996</v>
      </c>
      <c r="FP1076" s="878">
        <v>4.78</v>
      </c>
      <c r="FQ1076" s="853">
        <v>4.67</v>
      </c>
      <c r="FR1076" s="854">
        <v>4.67</v>
      </c>
    </row>
    <row r="1077" spans="167:174" ht="12.75" customHeight="1" thickBot="1">
      <c r="FK1077" s="213"/>
      <c r="FL1077" s="1096"/>
      <c r="FM1077" s="1093"/>
      <c r="FN1077" s="815" t="s">
        <v>682</v>
      </c>
      <c r="FO1077" s="859">
        <v>4.5</v>
      </c>
      <c r="FP1077" s="859">
        <v>4.5</v>
      </c>
      <c r="FQ1077" s="857">
        <v>4.5</v>
      </c>
      <c r="FR1077" s="858">
        <v>3.5</v>
      </c>
    </row>
    <row r="1078" spans="167:174" ht="12.75" customHeight="1" thickBot="1">
      <c r="FK1078" s="213"/>
      <c r="FL1078" s="1096"/>
      <c r="FM1078" s="1094"/>
      <c r="FN1078" s="810" t="s">
        <v>376</v>
      </c>
      <c r="FO1078" s="869">
        <v>4.1100000000000003</v>
      </c>
      <c r="FP1078" s="869">
        <v>4.03</v>
      </c>
      <c r="FQ1078" s="870">
        <v>4.0599999999999996</v>
      </c>
      <c r="FR1078" s="871">
        <v>4.04</v>
      </c>
    </row>
    <row r="1079" spans="167:174" ht="12.75" customHeight="1">
      <c r="FK1079" s="213"/>
      <c r="FL1079" s="1096"/>
      <c r="FM1079" s="1092" t="s">
        <v>371</v>
      </c>
      <c r="FN1079" s="814" t="s">
        <v>708</v>
      </c>
      <c r="FO1079" s="877" t="s">
        <v>5</v>
      </c>
      <c r="FP1079" s="877">
        <v>3.21</v>
      </c>
      <c r="FQ1079" s="864">
        <v>3.21</v>
      </c>
      <c r="FR1079" s="873">
        <v>3.56</v>
      </c>
    </row>
    <row r="1080" spans="167:174" ht="12.75" customHeight="1">
      <c r="FK1080" s="213"/>
      <c r="FL1080" s="1096"/>
      <c r="FM1080" s="1093"/>
      <c r="FN1080" s="815" t="s">
        <v>709</v>
      </c>
      <c r="FO1080" s="878" t="s">
        <v>5</v>
      </c>
      <c r="FP1080" s="878">
        <v>4.9000000000000004</v>
      </c>
      <c r="FQ1080" s="853">
        <v>4.9000000000000004</v>
      </c>
      <c r="FR1080" s="854">
        <v>4.8</v>
      </c>
    </row>
    <row r="1081" spans="167:174" ht="12.75" customHeight="1">
      <c r="FK1081" s="213"/>
      <c r="FL1081" s="1096"/>
      <c r="FM1081" s="1093"/>
      <c r="FN1081" s="815" t="s">
        <v>710</v>
      </c>
      <c r="FO1081" s="878" t="s">
        <v>5</v>
      </c>
      <c r="FP1081" s="878">
        <v>4.1500000000000004</v>
      </c>
      <c r="FQ1081" s="853">
        <v>4.1500000000000004</v>
      </c>
      <c r="FR1081" s="854">
        <v>3.95</v>
      </c>
    </row>
    <row r="1082" spans="167:174" ht="12.75" customHeight="1">
      <c r="FK1082" s="213"/>
      <c r="FL1082" s="1096"/>
      <c r="FM1082" s="1093"/>
      <c r="FN1082" s="815" t="s">
        <v>711</v>
      </c>
      <c r="FO1082" s="878">
        <v>4.8099999999999996</v>
      </c>
      <c r="FP1082" s="878" t="s">
        <v>5</v>
      </c>
      <c r="FQ1082" s="853">
        <v>4.8099999999999996</v>
      </c>
      <c r="FR1082" s="854">
        <v>4.38</v>
      </c>
    </row>
    <row r="1083" spans="167:174" ht="12.75" customHeight="1">
      <c r="FK1083" s="213"/>
      <c r="FL1083" s="1096"/>
      <c r="FM1083" s="1093"/>
      <c r="FN1083" s="815" t="s">
        <v>712</v>
      </c>
      <c r="FO1083" s="878">
        <v>4.6500000000000004</v>
      </c>
      <c r="FP1083" s="878">
        <v>4.8899999999999997</v>
      </c>
      <c r="FQ1083" s="853">
        <v>4.7699999999999996</v>
      </c>
      <c r="FR1083" s="854">
        <v>4.6500000000000004</v>
      </c>
    </row>
    <row r="1084" spans="167:174" ht="12.75" customHeight="1">
      <c r="FK1084" s="213"/>
      <c r="FL1084" s="1096"/>
      <c r="FM1084" s="1093"/>
      <c r="FN1084" s="815" t="s">
        <v>713</v>
      </c>
      <c r="FO1084" s="878" t="s">
        <v>5</v>
      </c>
      <c r="FP1084" s="878">
        <v>3.47</v>
      </c>
      <c r="FQ1084" s="855">
        <v>3.47</v>
      </c>
      <c r="FR1084" s="854">
        <v>3.58</v>
      </c>
    </row>
    <row r="1085" spans="167:174" ht="12.75" customHeight="1">
      <c r="FK1085" s="213"/>
      <c r="FL1085" s="1096"/>
      <c r="FM1085" s="1093"/>
      <c r="FN1085" s="815" t="s">
        <v>714</v>
      </c>
      <c r="FO1085" s="878" t="s">
        <v>5</v>
      </c>
      <c r="FP1085" s="878">
        <v>4.8</v>
      </c>
      <c r="FQ1085" s="853">
        <v>4.8</v>
      </c>
      <c r="FR1085" s="854">
        <v>5</v>
      </c>
    </row>
    <row r="1086" spans="167:174" ht="12.75" customHeight="1">
      <c r="FK1086" s="213"/>
      <c r="FL1086" s="1096"/>
      <c r="FM1086" s="1093"/>
      <c r="FN1086" s="815" t="s">
        <v>715</v>
      </c>
      <c r="FO1086" s="878" t="s">
        <v>5</v>
      </c>
      <c r="FP1086" s="878">
        <v>4.71</v>
      </c>
      <c r="FQ1086" s="853">
        <v>4.71</v>
      </c>
      <c r="FR1086" s="854">
        <v>4.43</v>
      </c>
    </row>
    <row r="1087" spans="167:174" ht="12.75" customHeight="1">
      <c r="FK1087" s="213"/>
      <c r="FL1087" s="1096"/>
      <c r="FM1087" s="1093"/>
      <c r="FN1087" s="815" t="s">
        <v>741</v>
      </c>
      <c r="FO1087" s="878">
        <v>3.5</v>
      </c>
      <c r="FP1087" s="878">
        <v>3.4</v>
      </c>
      <c r="FQ1087" s="855">
        <v>3.44</v>
      </c>
      <c r="FR1087" s="856">
        <v>2.8</v>
      </c>
    </row>
    <row r="1088" spans="167:174" ht="12.75" customHeight="1" thickBot="1">
      <c r="FK1088" s="213"/>
      <c r="FL1088" s="1096"/>
      <c r="FM1088" s="1093"/>
      <c r="FN1088" s="815" t="s">
        <v>745</v>
      </c>
      <c r="FO1088" s="859" t="s">
        <v>5</v>
      </c>
      <c r="FP1088" s="859" t="s">
        <v>5</v>
      </c>
      <c r="FQ1088" s="810" t="s">
        <v>5</v>
      </c>
      <c r="FR1088" s="860">
        <v>2</v>
      </c>
    </row>
    <row r="1089" spans="167:174" ht="12.75" customHeight="1" thickBot="1">
      <c r="FK1089" s="213"/>
      <c r="FL1089" s="1096"/>
      <c r="FM1089" s="1094"/>
      <c r="FN1089" s="807" t="s">
        <v>376</v>
      </c>
      <c r="FO1089" s="869">
        <v>4.62</v>
      </c>
      <c r="FP1089" s="869">
        <v>4.1100000000000003</v>
      </c>
      <c r="FQ1089" s="870">
        <v>4.24</v>
      </c>
      <c r="FR1089" s="871">
        <v>4.1500000000000004</v>
      </c>
    </row>
    <row r="1090" spans="167:174" ht="12.75" customHeight="1">
      <c r="FK1090" s="213"/>
      <c r="FL1090" s="1096"/>
      <c r="FM1090" s="1092" t="s">
        <v>372</v>
      </c>
      <c r="FN1090" s="817" t="s">
        <v>717</v>
      </c>
      <c r="FO1090" s="877" t="s">
        <v>5</v>
      </c>
      <c r="FP1090" s="877">
        <v>3.92</v>
      </c>
      <c r="FQ1090" s="872">
        <v>3.92</v>
      </c>
      <c r="FR1090" s="873">
        <v>3.71</v>
      </c>
    </row>
    <row r="1091" spans="167:174" ht="12.75" customHeight="1">
      <c r="FK1091" s="213"/>
      <c r="FL1091" s="1096"/>
      <c r="FM1091" s="1093"/>
      <c r="FN1091" s="815" t="s">
        <v>718</v>
      </c>
      <c r="FO1091" s="878" t="s">
        <v>5</v>
      </c>
      <c r="FP1091" s="878">
        <v>4.5999999999999996</v>
      </c>
      <c r="FQ1091" s="853">
        <v>4.5999999999999996</v>
      </c>
      <c r="FR1091" s="854">
        <v>4.43</v>
      </c>
    </row>
    <row r="1092" spans="167:174" ht="12.75" customHeight="1">
      <c r="FK1092" s="213"/>
      <c r="FL1092" s="1096"/>
      <c r="FM1092" s="1093"/>
      <c r="FN1092" s="815" t="s">
        <v>840</v>
      </c>
      <c r="FO1092" s="878" t="s">
        <v>5</v>
      </c>
      <c r="FP1092" s="878" t="s">
        <v>5</v>
      </c>
      <c r="FQ1092" s="816" t="s">
        <v>5</v>
      </c>
      <c r="FR1092" s="856">
        <v>2.5</v>
      </c>
    </row>
    <row r="1093" spans="167:174" ht="12.75" customHeight="1">
      <c r="FK1093" s="213"/>
      <c r="FL1093" s="1096"/>
      <c r="FM1093" s="1093"/>
      <c r="FN1093" s="815" t="s">
        <v>720</v>
      </c>
      <c r="FO1093" s="878" t="s">
        <v>5</v>
      </c>
      <c r="FP1093" s="878">
        <v>3.5</v>
      </c>
      <c r="FQ1093" s="853">
        <v>3.5</v>
      </c>
      <c r="FR1093" s="856">
        <v>3.33</v>
      </c>
    </row>
    <row r="1094" spans="167:174" ht="12.75" customHeight="1">
      <c r="FK1094" s="213"/>
      <c r="FL1094" s="1096"/>
      <c r="FM1094" s="1093"/>
      <c r="FN1094" s="815" t="s">
        <v>721</v>
      </c>
      <c r="FO1094" s="878" t="s">
        <v>5</v>
      </c>
      <c r="FP1094" s="878">
        <v>4.2</v>
      </c>
      <c r="FQ1094" s="853">
        <v>4.2</v>
      </c>
      <c r="FR1094" s="854">
        <v>3.63</v>
      </c>
    </row>
    <row r="1095" spans="167:174" ht="12.75" customHeight="1">
      <c r="FK1095" s="213"/>
      <c r="FL1095" s="1096"/>
      <c r="FM1095" s="1093"/>
      <c r="FN1095" s="815" t="s">
        <v>722</v>
      </c>
      <c r="FO1095" s="878">
        <v>4.83</v>
      </c>
      <c r="FP1095" s="878" t="s">
        <v>5</v>
      </c>
      <c r="FQ1095" s="853">
        <v>4.83</v>
      </c>
      <c r="FR1095" s="854">
        <v>4.78</v>
      </c>
    </row>
    <row r="1096" spans="167:174" ht="12.75" customHeight="1">
      <c r="FK1096" s="213"/>
      <c r="FL1096" s="1096"/>
      <c r="FM1096" s="1093"/>
      <c r="FN1096" s="815" t="s">
        <v>723</v>
      </c>
      <c r="FO1096" s="878" t="s">
        <v>5</v>
      </c>
      <c r="FP1096" s="878">
        <v>4.75</v>
      </c>
      <c r="FQ1096" s="853">
        <v>4.75</v>
      </c>
      <c r="FR1096" s="854">
        <v>4.5</v>
      </c>
    </row>
    <row r="1097" spans="167:174" ht="12.75" customHeight="1">
      <c r="FK1097" s="213"/>
      <c r="FL1097" s="1096"/>
      <c r="FM1097" s="1093"/>
      <c r="FN1097" s="815" t="s">
        <v>724</v>
      </c>
      <c r="FO1097" s="878" t="s">
        <v>5</v>
      </c>
      <c r="FP1097" s="878">
        <v>4.25</v>
      </c>
      <c r="FQ1097" s="853">
        <v>4.25</v>
      </c>
      <c r="FR1097" s="854">
        <v>4.17</v>
      </c>
    </row>
    <row r="1098" spans="167:174" ht="12.75" customHeight="1">
      <c r="FK1098" s="213"/>
      <c r="FL1098" s="1096"/>
      <c r="FM1098" s="1093"/>
      <c r="FN1098" s="815" t="s">
        <v>725</v>
      </c>
      <c r="FO1098" s="878">
        <v>4.33</v>
      </c>
      <c r="FP1098" s="878" t="s">
        <v>5</v>
      </c>
      <c r="FQ1098" s="853">
        <v>4.33</v>
      </c>
      <c r="FR1098" s="854">
        <v>3.75</v>
      </c>
    </row>
    <row r="1099" spans="167:174" ht="12.75" customHeight="1">
      <c r="FK1099" s="213"/>
      <c r="FL1099" s="1096"/>
      <c r="FM1099" s="1093"/>
      <c r="FN1099" s="815" t="s">
        <v>732</v>
      </c>
      <c r="FO1099" s="878" t="s">
        <v>5</v>
      </c>
      <c r="FP1099" s="878">
        <v>4.5599999999999996</v>
      </c>
      <c r="FQ1099" s="853">
        <v>4.5599999999999996</v>
      </c>
      <c r="FR1099" s="854">
        <v>4.5599999999999996</v>
      </c>
    </row>
    <row r="1100" spans="167:174" ht="12.75" customHeight="1">
      <c r="FK1100" s="213"/>
      <c r="FL1100" s="1096"/>
      <c r="FM1100" s="1093"/>
      <c r="FN1100" s="815" t="s">
        <v>733</v>
      </c>
      <c r="FO1100" s="878" t="s">
        <v>5</v>
      </c>
      <c r="FP1100" s="878">
        <v>4.1100000000000003</v>
      </c>
      <c r="FQ1100" s="853">
        <v>4.1100000000000003</v>
      </c>
      <c r="FR1100" s="856">
        <v>2.89</v>
      </c>
    </row>
    <row r="1101" spans="167:174" ht="12.75" customHeight="1" thickBot="1">
      <c r="FK1101" s="213"/>
      <c r="FL1101" s="1096"/>
      <c r="FM1101" s="1093"/>
      <c r="FN1101" s="815" t="s">
        <v>734</v>
      </c>
      <c r="FO1101" s="859">
        <v>3.33</v>
      </c>
      <c r="FP1101" s="859" t="s">
        <v>5</v>
      </c>
      <c r="FQ1101" s="884">
        <v>3.33</v>
      </c>
      <c r="FR1101" s="860">
        <v>2.67</v>
      </c>
    </row>
    <row r="1102" spans="167:174" ht="12.75" customHeight="1" thickBot="1">
      <c r="FK1102" s="213"/>
      <c r="FL1102" s="1097"/>
      <c r="FM1102" s="1094"/>
      <c r="FN1102" s="810" t="s">
        <v>376</v>
      </c>
      <c r="FO1102" s="869">
        <v>4</v>
      </c>
      <c r="FP1102" s="869">
        <v>4.21</v>
      </c>
      <c r="FQ1102" s="870">
        <v>4.16</v>
      </c>
      <c r="FR1102" s="871">
        <v>3.77</v>
      </c>
    </row>
    <row r="1103" spans="167:174" ht="12.75" customHeight="1">
      <c r="FK1103" s="819" t="s">
        <v>366</v>
      </c>
      <c r="FL1103" s="1095" t="s">
        <v>448</v>
      </c>
      <c r="FM1103" s="1092" t="s">
        <v>369</v>
      </c>
      <c r="FN1103" s="814" t="s">
        <v>1195</v>
      </c>
      <c r="FO1103" s="877">
        <v>4.0999999999999996</v>
      </c>
      <c r="FP1103" s="877"/>
      <c r="FQ1103" s="872">
        <v>4.0999999999999996</v>
      </c>
      <c r="FR1103" s="873">
        <v>3.66</v>
      </c>
    </row>
    <row r="1104" spans="167:174" ht="12.75" customHeight="1">
      <c r="FK1104" s="213"/>
      <c r="FL1104" s="1096"/>
      <c r="FM1104" s="1093"/>
      <c r="FN1104" s="419" t="s">
        <v>614</v>
      </c>
      <c r="FO1104" s="735">
        <v>3.93</v>
      </c>
      <c r="FP1104" s="735">
        <v>4.32</v>
      </c>
      <c r="FQ1104" s="853">
        <v>4.1399999999999997</v>
      </c>
      <c r="FR1104" s="854">
        <v>3.67</v>
      </c>
    </row>
    <row r="1105" spans="167:174" ht="12.75" customHeight="1">
      <c r="FK1105" s="213"/>
      <c r="FL1105" s="1096"/>
      <c r="FM1105" s="1093"/>
      <c r="FN1105" s="419" t="s">
        <v>1196</v>
      </c>
      <c r="FO1105" s="735">
        <v>4.5199999999999996</v>
      </c>
      <c r="FP1105" s="735">
        <v>3.86</v>
      </c>
      <c r="FQ1105" s="853">
        <v>4.16</v>
      </c>
      <c r="FR1105" s="854">
        <v>4.07</v>
      </c>
    </row>
    <row r="1106" spans="167:174" ht="12.75" customHeight="1">
      <c r="FK1106" s="213"/>
      <c r="FL1106" s="1096"/>
      <c r="FM1106" s="1093"/>
      <c r="FN1106" s="419" t="s">
        <v>629</v>
      </c>
      <c r="FO1106" s="735">
        <v>4.67</v>
      </c>
      <c r="FP1106" s="735">
        <v>3.82</v>
      </c>
      <c r="FQ1106" s="853">
        <v>4.3099999999999996</v>
      </c>
      <c r="FR1106" s="854">
        <v>4.0199999999999996</v>
      </c>
    </row>
    <row r="1107" spans="167:174" ht="12.75" customHeight="1">
      <c r="FK1107" s="213"/>
      <c r="FL1107" s="1096"/>
      <c r="FM1107" s="1093"/>
      <c r="FN1107" s="419" t="s">
        <v>615</v>
      </c>
      <c r="FO1107" s="735">
        <v>4.55</v>
      </c>
      <c r="FP1107" s="735">
        <v>4.0599999999999996</v>
      </c>
      <c r="FQ1107" s="853">
        <v>4.33</v>
      </c>
      <c r="FR1107" s="854">
        <v>3.58</v>
      </c>
    </row>
    <row r="1108" spans="167:174" ht="12.75" customHeight="1">
      <c r="FK1108" s="213"/>
      <c r="FL1108" s="1096"/>
      <c r="FM1108" s="1093"/>
      <c r="FN1108" s="419" t="s">
        <v>1164</v>
      </c>
      <c r="FO1108" s="735" t="s">
        <v>5</v>
      </c>
      <c r="FP1108" s="735">
        <v>4.0999999999999996</v>
      </c>
      <c r="FQ1108" s="853">
        <v>4.0999999999999996</v>
      </c>
      <c r="FR1108" s="854">
        <v>3.88</v>
      </c>
    </row>
    <row r="1109" spans="167:174" ht="12.75" customHeight="1">
      <c r="FK1109" s="213"/>
      <c r="FL1109" s="1096"/>
      <c r="FM1109" s="1093"/>
      <c r="FN1109" s="419" t="s">
        <v>1165</v>
      </c>
      <c r="FO1109" s="735">
        <v>4.38</v>
      </c>
      <c r="FP1109" s="735">
        <v>4.3899999999999997</v>
      </c>
      <c r="FQ1109" s="853">
        <v>4.3899999999999997</v>
      </c>
      <c r="FR1109" s="854">
        <v>4.13</v>
      </c>
    </row>
    <row r="1110" spans="167:174" ht="12.75" customHeight="1">
      <c r="FK1110" s="213"/>
      <c r="FL1110" s="1096"/>
      <c r="FM1110" s="1093"/>
      <c r="FN1110" s="419" t="s">
        <v>1166</v>
      </c>
      <c r="FO1110" s="735">
        <v>4.3600000000000003</v>
      </c>
      <c r="FP1110" s="735" t="s">
        <v>5</v>
      </c>
      <c r="FQ1110" s="853">
        <v>4.3600000000000003</v>
      </c>
      <c r="FR1110" s="854">
        <v>3.72</v>
      </c>
    </row>
    <row r="1111" spans="167:174" ht="12.75" customHeight="1">
      <c r="FK1111" s="213"/>
      <c r="FL1111" s="1096"/>
      <c r="FM1111" s="1093"/>
      <c r="FN1111" s="419" t="s">
        <v>1167</v>
      </c>
      <c r="FO1111" s="735" t="s">
        <v>5</v>
      </c>
      <c r="FP1111" s="735">
        <v>4.45</v>
      </c>
      <c r="FQ1111" s="853">
        <v>4.45</v>
      </c>
      <c r="FR1111" s="854">
        <v>4.41</v>
      </c>
    </row>
    <row r="1112" spans="167:174" ht="12.75" customHeight="1">
      <c r="FK1112" s="213"/>
      <c r="FL1112" s="1096"/>
      <c r="FM1112" s="1093"/>
      <c r="FN1112" s="419" t="s">
        <v>1168</v>
      </c>
      <c r="FO1112" s="735">
        <v>3.94</v>
      </c>
      <c r="FP1112" s="735">
        <v>3.33</v>
      </c>
      <c r="FQ1112" s="853">
        <v>3.52</v>
      </c>
      <c r="FR1112" s="856">
        <v>2.81</v>
      </c>
    </row>
    <row r="1113" spans="167:174" ht="12.75" customHeight="1">
      <c r="FK1113" s="213"/>
      <c r="FL1113" s="1096"/>
      <c r="FM1113" s="1093"/>
      <c r="FN1113" s="419" t="s">
        <v>1169</v>
      </c>
      <c r="FO1113" s="735">
        <v>4.1500000000000004</v>
      </c>
      <c r="FP1113" s="735">
        <v>4.7300000000000004</v>
      </c>
      <c r="FQ1113" s="853">
        <v>4.51</v>
      </c>
      <c r="FR1113" s="854">
        <v>4.16</v>
      </c>
    </row>
    <row r="1114" spans="167:174" ht="12.75" customHeight="1">
      <c r="FK1114" s="213"/>
      <c r="FL1114" s="1096"/>
      <c r="FM1114" s="1093"/>
      <c r="FN1114" s="419" t="s">
        <v>616</v>
      </c>
      <c r="FO1114" s="735">
        <v>3.93</v>
      </c>
      <c r="FP1114" s="735">
        <v>3.9</v>
      </c>
      <c r="FQ1114" s="853">
        <v>3.92</v>
      </c>
      <c r="FR1114" s="854">
        <v>3.71</v>
      </c>
    </row>
    <row r="1115" spans="167:174" ht="12.75" customHeight="1">
      <c r="FK1115" s="213"/>
      <c r="FL1115" s="1096"/>
      <c r="FM1115" s="1093"/>
      <c r="FN1115" s="419" t="s">
        <v>617</v>
      </c>
      <c r="FO1115" s="735" t="s">
        <v>5</v>
      </c>
      <c r="FP1115" s="735">
        <v>3.7</v>
      </c>
      <c r="FQ1115" s="853">
        <v>3.7</v>
      </c>
      <c r="FR1115" s="854">
        <v>3.5</v>
      </c>
    </row>
    <row r="1116" spans="167:174" ht="12.75" customHeight="1">
      <c r="FK1116" s="213"/>
      <c r="FL1116" s="1096"/>
      <c r="FM1116" s="1093"/>
      <c r="FN1116" s="419" t="s">
        <v>1170</v>
      </c>
      <c r="FO1116" s="735">
        <v>4.8</v>
      </c>
      <c r="FP1116" s="735">
        <v>4.3099999999999996</v>
      </c>
      <c r="FQ1116" s="853">
        <v>4.4400000000000004</v>
      </c>
      <c r="FR1116" s="854">
        <v>3.64</v>
      </c>
    </row>
    <row r="1117" spans="167:174" ht="12.75" customHeight="1">
      <c r="FK1117" s="213"/>
      <c r="FL1117" s="1096"/>
      <c r="FM1117" s="1093"/>
      <c r="FN1117" s="419" t="s">
        <v>1171</v>
      </c>
      <c r="FO1117" s="735">
        <v>3.83</v>
      </c>
      <c r="FP1117" s="735">
        <v>4.1100000000000003</v>
      </c>
      <c r="FQ1117" s="853">
        <v>3.96</v>
      </c>
      <c r="FR1117" s="854">
        <v>3.64</v>
      </c>
    </row>
    <row r="1118" spans="167:174" ht="12.75" customHeight="1">
      <c r="FK1118" s="213"/>
      <c r="FL1118" s="1096"/>
      <c r="FM1118" s="1093"/>
      <c r="FN1118" s="419" t="s">
        <v>1172</v>
      </c>
      <c r="FO1118" s="735" t="s">
        <v>5</v>
      </c>
      <c r="FP1118" s="735">
        <v>3.91</v>
      </c>
      <c r="FQ1118" s="853">
        <v>3.91</v>
      </c>
      <c r="FR1118" s="854">
        <v>3.46</v>
      </c>
    </row>
    <row r="1119" spans="167:174" ht="12.75" customHeight="1">
      <c r="FK1119" s="213"/>
      <c r="FL1119" s="1096"/>
      <c r="FM1119" s="1093"/>
      <c r="FN1119" s="419" t="s">
        <v>618</v>
      </c>
      <c r="FO1119" s="735" t="s">
        <v>5</v>
      </c>
      <c r="FP1119" s="735">
        <v>4.29</v>
      </c>
      <c r="FQ1119" s="853">
        <v>4.29</v>
      </c>
      <c r="FR1119" s="854">
        <v>3.97</v>
      </c>
    </row>
    <row r="1120" spans="167:174" ht="12.75" customHeight="1">
      <c r="FK1120" s="213"/>
      <c r="FL1120" s="1096"/>
      <c r="FM1120" s="1093"/>
      <c r="FN1120" s="809" t="s">
        <v>1173</v>
      </c>
      <c r="FO1120" s="735">
        <v>5</v>
      </c>
      <c r="FP1120" s="735">
        <v>4.8600000000000003</v>
      </c>
      <c r="FQ1120" s="853">
        <v>4.9000000000000004</v>
      </c>
      <c r="FR1120" s="854">
        <v>4</v>
      </c>
    </row>
    <row r="1121" spans="167:174" ht="12.75" customHeight="1">
      <c r="FK1121" s="213"/>
      <c r="FL1121" s="1096"/>
      <c r="FM1121" s="1093"/>
      <c r="FN1121" s="419" t="s">
        <v>619</v>
      </c>
      <c r="FO1121" s="735" t="s">
        <v>5</v>
      </c>
      <c r="FP1121" s="735">
        <v>4.4800000000000004</v>
      </c>
      <c r="FQ1121" s="853">
        <v>4.4800000000000004</v>
      </c>
      <c r="FR1121" s="854">
        <v>4</v>
      </c>
    </row>
    <row r="1122" spans="167:174" ht="12.75" customHeight="1">
      <c r="FK1122" s="213"/>
      <c r="FL1122" s="1096"/>
      <c r="FM1122" s="1093"/>
      <c r="FN1122" s="419" t="s">
        <v>1174</v>
      </c>
      <c r="FO1122" s="735" t="s">
        <v>5</v>
      </c>
      <c r="FP1122" s="735">
        <v>4.7300000000000004</v>
      </c>
      <c r="FQ1122" s="853">
        <v>4.7300000000000004</v>
      </c>
      <c r="FR1122" s="854">
        <v>4.17</v>
      </c>
    </row>
    <row r="1123" spans="167:174" ht="12.75" customHeight="1">
      <c r="FK1123" s="213"/>
      <c r="FL1123" s="1096"/>
      <c r="FM1123" s="1093"/>
      <c r="FN1123" s="419" t="s">
        <v>620</v>
      </c>
      <c r="FO1123" s="735">
        <v>4.24</v>
      </c>
      <c r="FP1123" s="735">
        <v>4.67</v>
      </c>
      <c r="FQ1123" s="853">
        <v>4.41</v>
      </c>
      <c r="FR1123" s="856">
        <v>3.27</v>
      </c>
    </row>
    <row r="1124" spans="167:174" ht="12.75" customHeight="1">
      <c r="FK1124" s="213"/>
      <c r="FL1124" s="1096"/>
      <c r="FM1124" s="1093"/>
      <c r="FN1124" s="419" t="s">
        <v>621</v>
      </c>
      <c r="FO1124" s="735" t="s">
        <v>5</v>
      </c>
      <c r="FP1124" s="735">
        <v>3.43</v>
      </c>
      <c r="FQ1124" s="855">
        <v>3.43</v>
      </c>
      <c r="FR1124" s="856">
        <v>3.29</v>
      </c>
    </row>
    <row r="1125" spans="167:174" ht="12.75" customHeight="1">
      <c r="FK1125" s="213"/>
      <c r="FL1125" s="1096"/>
      <c r="FM1125" s="1093"/>
      <c r="FN1125" s="419" t="s">
        <v>1175</v>
      </c>
      <c r="FO1125" s="735">
        <v>4.67</v>
      </c>
      <c r="FP1125" s="735">
        <v>3.93</v>
      </c>
      <c r="FQ1125" s="853">
        <v>3.98</v>
      </c>
      <c r="FR1125" s="856">
        <v>3.33</v>
      </c>
    </row>
    <row r="1126" spans="167:174" ht="12.75" customHeight="1">
      <c r="FK1126" s="213"/>
      <c r="FL1126" s="1096"/>
      <c r="FM1126" s="1093"/>
      <c r="FN1126" s="419" t="s">
        <v>1176</v>
      </c>
      <c r="FO1126" s="735">
        <v>4.4000000000000004</v>
      </c>
      <c r="FP1126" s="735">
        <v>3.79</v>
      </c>
      <c r="FQ1126" s="853">
        <v>3.95</v>
      </c>
      <c r="FR1126" s="856">
        <v>3.29</v>
      </c>
    </row>
    <row r="1127" spans="167:174" ht="12.75" customHeight="1">
      <c r="FK1127" s="213"/>
      <c r="FL1127" s="1096"/>
      <c r="FM1127" s="1093"/>
      <c r="FN1127" s="419" t="s">
        <v>622</v>
      </c>
      <c r="FO1127" s="735" t="s">
        <v>5</v>
      </c>
      <c r="FP1127" s="735">
        <v>4.4800000000000004</v>
      </c>
      <c r="FQ1127" s="853">
        <v>4.4800000000000004</v>
      </c>
      <c r="FR1127" s="854">
        <v>3.57</v>
      </c>
    </row>
    <row r="1128" spans="167:174" ht="12.75" customHeight="1">
      <c r="FK1128" s="213"/>
      <c r="FL1128" s="1096"/>
      <c r="FM1128" s="1093"/>
      <c r="FN1128" s="419" t="s">
        <v>1177</v>
      </c>
      <c r="FO1128" s="735">
        <v>2.9</v>
      </c>
      <c r="FP1128" s="735">
        <v>3</v>
      </c>
      <c r="FQ1128" s="855">
        <v>2.96</v>
      </c>
      <c r="FR1128" s="856">
        <v>2.39</v>
      </c>
    </row>
    <row r="1129" spans="167:174" ht="12.75" customHeight="1">
      <c r="FK1129" s="213"/>
      <c r="FL1129" s="1096"/>
      <c r="FM1129" s="1093"/>
      <c r="FN1129" s="419" t="s">
        <v>623</v>
      </c>
      <c r="FO1129" s="735">
        <v>4.3899999999999997</v>
      </c>
      <c r="FP1129" s="735" t="s">
        <v>5</v>
      </c>
      <c r="FQ1129" s="853">
        <v>4.3899999999999997</v>
      </c>
      <c r="FR1129" s="854">
        <v>4.04</v>
      </c>
    </row>
    <row r="1130" spans="167:174" ht="12.75" customHeight="1">
      <c r="FK1130" s="213"/>
      <c r="FL1130" s="1096"/>
      <c r="FM1130" s="1093"/>
      <c r="FN1130" s="419" t="s">
        <v>1178</v>
      </c>
      <c r="FO1130" s="735">
        <v>5</v>
      </c>
      <c r="FP1130" s="735">
        <v>4.43</v>
      </c>
      <c r="FQ1130" s="853">
        <v>4.6399999999999997</v>
      </c>
      <c r="FR1130" s="854">
        <v>3.91</v>
      </c>
    </row>
    <row r="1131" spans="167:174" ht="12.75" customHeight="1">
      <c r="FK1131" s="213"/>
      <c r="FL1131" s="1096"/>
      <c r="FM1131" s="1093"/>
      <c r="FN1131" s="419" t="s">
        <v>624</v>
      </c>
      <c r="FO1131" s="735" t="s">
        <v>5</v>
      </c>
      <c r="FP1131" s="735">
        <v>3.5</v>
      </c>
      <c r="FQ1131" s="853">
        <v>3.5</v>
      </c>
      <c r="FR1131" s="856">
        <v>3.33</v>
      </c>
    </row>
    <row r="1132" spans="167:174" ht="12.75" customHeight="1">
      <c r="FK1132" s="213"/>
      <c r="FL1132" s="1096"/>
      <c r="FM1132" s="1093"/>
      <c r="FN1132" s="419" t="s">
        <v>625</v>
      </c>
      <c r="FO1132" s="735">
        <v>4.8600000000000003</v>
      </c>
      <c r="FP1132" s="735">
        <v>4.0599999999999996</v>
      </c>
      <c r="FQ1132" s="853">
        <v>4.3</v>
      </c>
      <c r="FR1132" s="854">
        <v>4.1399999999999997</v>
      </c>
    </row>
    <row r="1133" spans="167:174" ht="12.75" customHeight="1">
      <c r="FK1133" s="213"/>
      <c r="FL1133" s="1096"/>
      <c r="FM1133" s="1093"/>
      <c r="FN1133" s="419" t="s">
        <v>626</v>
      </c>
      <c r="FO1133" s="735">
        <v>4.42</v>
      </c>
      <c r="FP1133" s="735">
        <v>4.29</v>
      </c>
      <c r="FQ1133" s="853">
        <v>4.3600000000000003</v>
      </c>
      <c r="FR1133" s="856">
        <v>3.48</v>
      </c>
    </row>
    <row r="1134" spans="167:174" ht="12.75" customHeight="1">
      <c r="FK1134" s="213"/>
      <c r="FL1134" s="1096"/>
      <c r="FM1134" s="1093"/>
      <c r="FN1134" s="419" t="s">
        <v>1179</v>
      </c>
      <c r="FO1134" s="735">
        <v>3.67</v>
      </c>
      <c r="FP1134" s="735">
        <v>3.6</v>
      </c>
      <c r="FQ1134" s="853">
        <v>3.61</v>
      </c>
      <c r="FR1134" s="856">
        <v>3.22</v>
      </c>
    </row>
    <row r="1135" spans="167:174" ht="12.75" customHeight="1">
      <c r="FK1135" s="213"/>
      <c r="FL1135" s="1096"/>
      <c r="FM1135" s="1093"/>
      <c r="FN1135" s="419" t="s">
        <v>627</v>
      </c>
      <c r="FO1135" s="735" t="s">
        <v>5</v>
      </c>
      <c r="FP1135" s="735">
        <v>4.37</v>
      </c>
      <c r="FQ1135" s="853">
        <v>4.37</v>
      </c>
      <c r="FR1135" s="854">
        <v>4</v>
      </c>
    </row>
    <row r="1136" spans="167:174" ht="12.75" customHeight="1">
      <c r="FK1136" s="213"/>
      <c r="FL1136" s="1096"/>
      <c r="FM1136" s="1093"/>
      <c r="FN1136" s="809" t="s">
        <v>1197</v>
      </c>
      <c r="FO1136" s="735">
        <v>5</v>
      </c>
      <c r="FP1136" s="735" t="s">
        <v>5</v>
      </c>
      <c r="FQ1136" s="853">
        <v>5</v>
      </c>
      <c r="FR1136" s="854">
        <v>4.25</v>
      </c>
    </row>
    <row r="1137" spans="167:174" ht="12.75" customHeight="1">
      <c r="FK1137" s="213"/>
      <c r="FL1137" s="1096"/>
      <c r="FM1137" s="1093"/>
      <c r="FN1137" s="419" t="s">
        <v>1198</v>
      </c>
      <c r="FO1137" s="735" t="s">
        <v>5</v>
      </c>
      <c r="FP1137" s="735">
        <v>4</v>
      </c>
      <c r="FQ1137" s="853">
        <v>4</v>
      </c>
      <c r="FR1137" s="854">
        <v>3.75</v>
      </c>
    </row>
    <row r="1138" spans="167:174" ht="12.75" customHeight="1">
      <c r="FK1138" s="213"/>
      <c r="FL1138" s="1096"/>
      <c r="FM1138" s="1093"/>
      <c r="FN1138" s="419" t="s">
        <v>1199</v>
      </c>
      <c r="FO1138" s="735" t="s">
        <v>5</v>
      </c>
      <c r="FP1138" s="735">
        <v>3.33</v>
      </c>
      <c r="FQ1138" s="855">
        <v>3.33</v>
      </c>
      <c r="FR1138" s="856">
        <v>3</v>
      </c>
    </row>
    <row r="1139" spans="167:174" ht="12.75" customHeight="1">
      <c r="FK1139" s="213"/>
      <c r="FL1139" s="1096"/>
      <c r="FM1139" s="1093"/>
      <c r="FN1139" s="419" t="s">
        <v>1200</v>
      </c>
      <c r="FO1139" s="735">
        <v>3.8</v>
      </c>
      <c r="FP1139" s="735" t="s">
        <v>5</v>
      </c>
      <c r="FQ1139" s="853">
        <v>3.8</v>
      </c>
      <c r="FR1139" s="856">
        <v>2.8</v>
      </c>
    </row>
    <row r="1140" spans="167:174" ht="12.75" customHeight="1">
      <c r="FK1140" s="213"/>
      <c r="FL1140" s="1096"/>
      <c r="FM1140" s="1093"/>
      <c r="FN1140" s="419" t="s">
        <v>1201</v>
      </c>
      <c r="FO1140" s="735" t="s">
        <v>5</v>
      </c>
      <c r="FP1140" s="735">
        <v>5</v>
      </c>
      <c r="FQ1140" s="853">
        <v>5</v>
      </c>
      <c r="FR1140" s="854">
        <v>4.29</v>
      </c>
    </row>
    <row r="1141" spans="167:174" ht="12.75" customHeight="1">
      <c r="FK1141" s="213"/>
      <c r="FL1141" s="1096"/>
      <c r="FM1141" s="1093"/>
      <c r="FN1141" s="419" t="s">
        <v>1202</v>
      </c>
      <c r="FO1141" s="735" t="s">
        <v>5</v>
      </c>
      <c r="FP1141" s="735">
        <v>4.83</v>
      </c>
      <c r="FQ1141" s="853">
        <v>4.83</v>
      </c>
      <c r="FR1141" s="854">
        <v>4.17</v>
      </c>
    </row>
    <row r="1142" spans="167:174" ht="12.75" customHeight="1">
      <c r="FK1142" s="213"/>
      <c r="FL1142" s="1096"/>
      <c r="FM1142" s="1093"/>
      <c r="FN1142" s="419" t="s">
        <v>1180</v>
      </c>
      <c r="FO1142" s="735" t="s">
        <v>5</v>
      </c>
      <c r="FP1142" s="735">
        <v>5</v>
      </c>
      <c r="FQ1142" s="853">
        <v>5</v>
      </c>
      <c r="FR1142" s="854">
        <v>4.75</v>
      </c>
    </row>
    <row r="1143" spans="167:174" ht="12.75" customHeight="1">
      <c r="FK1143" s="213"/>
      <c r="FL1143" s="1096"/>
      <c r="FM1143" s="1093"/>
      <c r="FN1143" s="419" t="s">
        <v>1181</v>
      </c>
      <c r="FO1143" s="735" t="s">
        <v>5</v>
      </c>
      <c r="FP1143" s="735">
        <v>5</v>
      </c>
      <c r="FQ1143" s="853">
        <v>5</v>
      </c>
      <c r="FR1143" s="854">
        <v>4.5999999999999996</v>
      </c>
    </row>
    <row r="1144" spans="167:174" ht="12.75" customHeight="1">
      <c r="FK1144" s="213"/>
      <c r="FL1144" s="1096"/>
      <c r="FM1144" s="1093"/>
      <c r="FN1144" s="419" t="s">
        <v>1182</v>
      </c>
      <c r="FO1144" s="735" t="s">
        <v>5</v>
      </c>
      <c r="FP1144" s="735">
        <v>5</v>
      </c>
      <c r="FQ1144" s="853">
        <v>5</v>
      </c>
      <c r="FR1144" s="854">
        <v>5</v>
      </c>
    </row>
    <row r="1145" spans="167:174" ht="12.75" customHeight="1">
      <c r="FK1145" s="213"/>
      <c r="FL1145" s="1096"/>
      <c r="FM1145" s="1093"/>
      <c r="FN1145" s="419" t="s">
        <v>1183</v>
      </c>
      <c r="FO1145" s="735">
        <v>4.8600000000000003</v>
      </c>
      <c r="FP1145" s="735" t="s">
        <v>5</v>
      </c>
      <c r="FQ1145" s="853">
        <v>4.8600000000000003</v>
      </c>
      <c r="FR1145" s="854">
        <v>4.88</v>
      </c>
    </row>
    <row r="1146" spans="167:174" ht="12.75" customHeight="1">
      <c r="FK1146" s="213"/>
      <c r="FL1146" s="1096"/>
      <c r="FM1146" s="1093"/>
      <c r="FN1146" s="419" t="s">
        <v>1184</v>
      </c>
      <c r="FO1146" s="735">
        <v>3.67</v>
      </c>
      <c r="FP1146" s="735">
        <v>4</v>
      </c>
      <c r="FQ1146" s="853">
        <v>3.83</v>
      </c>
      <c r="FR1146" s="856">
        <v>3.33</v>
      </c>
    </row>
    <row r="1147" spans="167:174" ht="12.75" customHeight="1">
      <c r="FK1147" s="213"/>
      <c r="FL1147" s="1096"/>
      <c r="FM1147" s="1093"/>
      <c r="FN1147" s="419" t="s">
        <v>1185</v>
      </c>
      <c r="FO1147" s="735">
        <v>3</v>
      </c>
      <c r="FP1147" s="735">
        <v>3</v>
      </c>
      <c r="FQ1147" s="855">
        <v>3</v>
      </c>
      <c r="FR1147" s="856">
        <v>2.67</v>
      </c>
    </row>
    <row r="1148" spans="167:174" ht="12.75" customHeight="1">
      <c r="FK1148" s="213"/>
      <c r="FL1148" s="1096"/>
      <c r="FM1148" s="1093"/>
      <c r="FN1148" s="419" t="s">
        <v>1186</v>
      </c>
      <c r="FO1148" s="735" t="s">
        <v>5</v>
      </c>
      <c r="FP1148" s="735" t="s">
        <v>5</v>
      </c>
      <c r="FQ1148" s="816" t="s">
        <v>5</v>
      </c>
      <c r="FR1148" s="854">
        <v>4.2</v>
      </c>
    </row>
    <row r="1149" spans="167:174" ht="12.75" customHeight="1">
      <c r="FK1149" s="213"/>
      <c r="FL1149" s="1096"/>
      <c r="FM1149" s="1093"/>
      <c r="FN1149" s="419" t="s">
        <v>1203</v>
      </c>
      <c r="FO1149" s="735" t="s">
        <v>5</v>
      </c>
      <c r="FP1149" s="735" t="s">
        <v>5</v>
      </c>
      <c r="FQ1149" s="816" t="s">
        <v>5</v>
      </c>
      <c r="FR1149" s="854">
        <v>3.75</v>
      </c>
    </row>
    <row r="1150" spans="167:174" ht="12.75" customHeight="1">
      <c r="FK1150" s="213"/>
      <c r="FL1150" s="1096"/>
      <c r="FM1150" s="1093"/>
      <c r="FN1150" s="419" t="s">
        <v>1188</v>
      </c>
      <c r="FO1150" s="735" t="s">
        <v>5</v>
      </c>
      <c r="FP1150" s="735">
        <v>2.33</v>
      </c>
      <c r="FQ1150" s="855">
        <v>2.33</v>
      </c>
      <c r="FR1150" s="856">
        <v>3.2</v>
      </c>
    </row>
    <row r="1151" spans="167:174" ht="12.75" customHeight="1">
      <c r="FK1151" s="213"/>
      <c r="FL1151" s="1096"/>
      <c r="FM1151" s="1093"/>
      <c r="FN1151" s="419" t="s">
        <v>1204</v>
      </c>
      <c r="FO1151" s="735" t="s">
        <v>5</v>
      </c>
      <c r="FP1151" s="735">
        <v>5</v>
      </c>
      <c r="FQ1151" s="853">
        <v>5</v>
      </c>
      <c r="FR1151" s="854">
        <v>4.5</v>
      </c>
    </row>
    <row r="1152" spans="167:174" ht="12.75" customHeight="1">
      <c r="FK1152" s="213"/>
      <c r="FL1152" s="1096"/>
      <c r="FM1152" s="1093"/>
      <c r="FN1152" s="809" t="s">
        <v>1190</v>
      </c>
      <c r="FO1152" s="735" t="s">
        <v>5</v>
      </c>
      <c r="FP1152" s="735" t="s">
        <v>5</v>
      </c>
      <c r="FQ1152" s="816" t="s">
        <v>5</v>
      </c>
      <c r="FR1152" s="854">
        <v>3.86</v>
      </c>
    </row>
    <row r="1153" spans="167:174" ht="12.75" customHeight="1">
      <c r="FK1153" s="213"/>
      <c r="FL1153" s="1096"/>
      <c r="FM1153" s="1093"/>
      <c r="FN1153" s="419" t="s">
        <v>1191</v>
      </c>
      <c r="FO1153" s="735" t="s">
        <v>5</v>
      </c>
      <c r="FP1153" s="735" t="s">
        <v>5</v>
      </c>
      <c r="FQ1153" s="816" t="s">
        <v>5</v>
      </c>
      <c r="FR1153" s="854">
        <v>3.67</v>
      </c>
    </row>
    <row r="1154" spans="167:174" ht="12.75" customHeight="1">
      <c r="FK1154" s="213"/>
      <c r="FL1154" s="1096"/>
      <c r="FM1154" s="1093"/>
      <c r="FN1154" s="419" t="s">
        <v>1192</v>
      </c>
      <c r="FO1154" s="735" t="s">
        <v>5</v>
      </c>
      <c r="FP1154" s="735" t="s">
        <v>5</v>
      </c>
      <c r="FQ1154" s="816" t="s">
        <v>5</v>
      </c>
      <c r="FR1154" s="854">
        <v>3.5</v>
      </c>
    </row>
    <row r="1155" spans="167:174" ht="12.75" customHeight="1">
      <c r="FK1155" s="213"/>
      <c r="FL1155" s="1096"/>
      <c r="FM1155" s="1093"/>
      <c r="FN1155" s="419" t="s">
        <v>630</v>
      </c>
      <c r="FO1155" s="735" t="s">
        <v>5</v>
      </c>
      <c r="FP1155" s="735">
        <v>4.4000000000000004</v>
      </c>
      <c r="FQ1155" s="853">
        <v>4.4000000000000004</v>
      </c>
      <c r="FR1155" s="854">
        <v>4.1399999999999997</v>
      </c>
    </row>
    <row r="1156" spans="167:174" ht="12.75" customHeight="1">
      <c r="FK1156" s="213"/>
      <c r="FL1156" s="1096"/>
      <c r="FM1156" s="1093"/>
      <c r="FN1156" s="419" t="s">
        <v>1193</v>
      </c>
      <c r="FO1156" s="735" t="s">
        <v>5</v>
      </c>
      <c r="FP1156" s="735">
        <v>4.33</v>
      </c>
      <c r="FQ1156" s="853">
        <v>4.33</v>
      </c>
      <c r="FR1156" s="854">
        <v>4.33</v>
      </c>
    </row>
    <row r="1157" spans="167:174" ht="12.75" customHeight="1" thickBot="1">
      <c r="FK1157" s="213"/>
      <c r="FL1157" s="1096"/>
      <c r="FM1157" s="1093"/>
      <c r="FN1157" s="815" t="s">
        <v>1194</v>
      </c>
      <c r="FO1157" s="859" t="s">
        <v>5</v>
      </c>
      <c r="FP1157" s="859" t="s">
        <v>5</v>
      </c>
      <c r="FQ1157" s="810" t="s">
        <v>5</v>
      </c>
      <c r="FR1157" s="860">
        <v>3</v>
      </c>
    </row>
    <row r="1158" spans="167:174" ht="12.75" customHeight="1" thickBot="1">
      <c r="FK1158" s="213"/>
      <c r="FL1158" s="1096"/>
      <c r="FM1158" s="1094"/>
      <c r="FN1158" s="807" t="s">
        <v>376</v>
      </c>
      <c r="FO1158" s="869">
        <v>4.2</v>
      </c>
      <c r="FP1158" s="869">
        <v>4.08</v>
      </c>
      <c r="FQ1158" s="870">
        <v>4.12</v>
      </c>
      <c r="FR1158" s="871">
        <v>3.73</v>
      </c>
    </row>
    <row r="1159" spans="167:174" ht="12.75" customHeight="1">
      <c r="FK1159" s="213"/>
      <c r="FL1159" s="1096"/>
      <c r="FM1159" s="1092" t="s">
        <v>370</v>
      </c>
      <c r="FN1159" s="817" t="s">
        <v>644</v>
      </c>
      <c r="FO1159" s="877">
        <v>5</v>
      </c>
      <c r="FP1159" s="877" t="s">
        <v>5</v>
      </c>
      <c r="FQ1159" s="872">
        <v>5</v>
      </c>
      <c r="FR1159" s="873">
        <v>4.5</v>
      </c>
    </row>
    <row r="1160" spans="167:174" ht="12.75" customHeight="1">
      <c r="FK1160" s="213"/>
      <c r="FL1160" s="1096"/>
      <c r="FM1160" s="1093"/>
      <c r="FN1160" s="419" t="s">
        <v>669</v>
      </c>
      <c r="FO1160" s="735">
        <v>5</v>
      </c>
      <c r="FP1160" s="735" t="s">
        <v>5</v>
      </c>
      <c r="FQ1160" s="853">
        <v>5</v>
      </c>
      <c r="FR1160" s="854">
        <v>4.67</v>
      </c>
    </row>
    <row r="1161" spans="167:174" ht="12.75" customHeight="1">
      <c r="FK1161" s="213"/>
      <c r="FL1161" s="1096"/>
      <c r="FM1161" s="1093"/>
      <c r="FN1161" s="419" t="s">
        <v>645</v>
      </c>
      <c r="FO1161" s="735">
        <v>4.83</v>
      </c>
      <c r="FP1161" s="735" t="s">
        <v>5</v>
      </c>
      <c r="FQ1161" s="853">
        <v>4.83</v>
      </c>
      <c r="FR1161" s="854">
        <v>4.33</v>
      </c>
    </row>
    <row r="1162" spans="167:174" ht="12.75" customHeight="1">
      <c r="FK1162" s="213"/>
      <c r="FL1162" s="1096"/>
      <c r="FM1162" s="1093"/>
      <c r="FN1162" s="419" t="s">
        <v>646</v>
      </c>
      <c r="FO1162" s="735">
        <v>3.5</v>
      </c>
      <c r="FP1162" s="735" t="s">
        <v>5</v>
      </c>
      <c r="FQ1162" s="853">
        <v>3.5</v>
      </c>
      <c r="FR1162" s="854">
        <v>3.83</v>
      </c>
    </row>
    <row r="1163" spans="167:174" ht="12.75" customHeight="1">
      <c r="FK1163" s="213"/>
      <c r="FL1163" s="1096"/>
      <c r="FM1163" s="1093"/>
      <c r="FN1163" s="419" t="s">
        <v>647</v>
      </c>
      <c r="FO1163" s="735">
        <v>4.5999999999999996</v>
      </c>
      <c r="FP1163" s="735">
        <v>3.8</v>
      </c>
      <c r="FQ1163" s="853">
        <v>4.2</v>
      </c>
      <c r="FR1163" s="854">
        <v>4</v>
      </c>
    </row>
    <row r="1164" spans="167:174" ht="12.75" customHeight="1">
      <c r="FK1164" s="213"/>
      <c r="FL1164" s="1096"/>
      <c r="FM1164" s="1093"/>
      <c r="FN1164" s="419" t="s">
        <v>648</v>
      </c>
      <c r="FO1164" s="735" t="s">
        <v>5</v>
      </c>
      <c r="FP1164" s="735">
        <v>4.5</v>
      </c>
      <c r="FQ1164" s="853">
        <v>4.5</v>
      </c>
      <c r="FR1164" s="854">
        <v>4.5</v>
      </c>
    </row>
    <row r="1165" spans="167:174" ht="12.75" customHeight="1">
      <c r="FK1165" s="213"/>
      <c r="FL1165" s="1096"/>
      <c r="FM1165" s="1093"/>
      <c r="FN1165" s="419" t="s">
        <v>649</v>
      </c>
      <c r="FO1165" s="735" t="s">
        <v>5</v>
      </c>
      <c r="FP1165" s="735">
        <v>5</v>
      </c>
      <c r="FQ1165" s="853">
        <v>5</v>
      </c>
      <c r="FR1165" s="854">
        <v>4.5999999999999996</v>
      </c>
    </row>
    <row r="1166" spans="167:174" ht="12.75" customHeight="1">
      <c r="FK1166" s="213"/>
      <c r="FL1166" s="1096"/>
      <c r="FM1166" s="1093"/>
      <c r="FN1166" s="419" t="s">
        <v>650</v>
      </c>
      <c r="FO1166" s="735">
        <v>5</v>
      </c>
      <c r="FP1166" s="735">
        <v>4.75</v>
      </c>
      <c r="FQ1166" s="853">
        <v>4.88</v>
      </c>
      <c r="FR1166" s="854">
        <v>4.75</v>
      </c>
    </row>
    <row r="1167" spans="167:174" ht="12.75" customHeight="1">
      <c r="FK1167" s="213"/>
      <c r="FL1167" s="1096"/>
      <c r="FM1167" s="1093"/>
      <c r="FN1167" s="419" t="s">
        <v>651</v>
      </c>
      <c r="FO1167" s="735">
        <v>4.67</v>
      </c>
      <c r="FP1167" s="735" t="s">
        <v>5</v>
      </c>
      <c r="FQ1167" s="853">
        <v>4.67</v>
      </c>
      <c r="FR1167" s="854">
        <v>4.33</v>
      </c>
    </row>
    <row r="1168" spans="167:174" ht="12.75" customHeight="1">
      <c r="FK1168" s="213"/>
      <c r="FL1168" s="1096"/>
      <c r="FM1168" s="1093"/>
      <c r="FN1168" s="419" t="s">
        <v>652</v>
      </c>
      <c r="FO1168" s="735" t="s">
        <v>5</v>
      </c>
      <c r="FP1168" s="735">
        <v>4.8600000000000003</v>
      </c>
      <c r="FQ1168" s="853">
        <v>4.8600000000000003</v>
      </c>
      <c r="FR1168" s="854">
        <v>4.71</v>
      </c>
    </row>
    <row r="1169" spans="167:174" ht="12.75" customHeight="1">
      <c r="FK1169" s="213"/>
      <c r="FL1169" s="1096"/>
      <c r="FM1169" s="1093"/>
      <c r="FN1169" s="419" t="s">
        <v>653</v>
      </c>
      <c r="FO1169" s="735" t="s">
        <v>5</v>
      </c>
      <c r="FP1169" s="735">
        <v>3.5</v>
      </c>
      <c r="FQ1169" s="853">
        <v>3.5</v>
      </c>
      <c r="FR1169" s="856">
        <v>3.33</v>
      </c>
    </row>
    <row r="1170" spans="167:174" ht="12.75" customHeight="1">
      <c r="FK1170" s="213"/>
      <c r="FL1170" s="1096"/>
      <c r="FM1170" s="1093"/>
      <c r="FN1170" s="419" t="s">
        <v>654</v>
      </c>
      <c r="FO1170" s="735">
        <v>4.78</v>
      </c>
      <c r="FP1170" s="735" t="s">
        <v>5</v>
      </c>
      <c r="FQ1170" s="853">
        <v>4.78</v>
      </c>
      <c r="FR1170" s="854">
        <v>3.56</v>
      </c>
    </row>
    <row r="1171" spans="167:174" ht="12.75" customHeight="1" thickBot="1">
      <c r="FK1171" s="213"/>
      <c r="FL1171" s="1096"/>
      <c r="FM1171" s="1093"/>
      <c r="FN1171" s="419" t="s">
        <v>671</v>
      </c>
      <c r="FO1171" s="851">
        <v>4.2</v>
      </c>
      <c r="FP1171" s="851">
        <v>4.75</v>
      </c>
      <c r="FQ1171" s="857">
        <v>4.4400000000000004</v>
      </c>
      <c r="FR1171" s="858">
        <v>4.4000000000000004</v>
      </c>
    </row>
    <row r="1172" spans="167:174" ht="12.75" customHeight="1" thickBot="1">
      <c r="FK1172" s="213"/>
      <c r="FL1172" s="1096"/>
      <c r="FM1172" s="1094"/>
      <c r="FN1172" s="810" t="s">
        <v>376</v>
      </c>
      <c r="FO1172" s="869">
        <v>4.58</v>
      </c>
      <c r="FP1172" s="869">
        <v>4.37</v>
      </c>
      <c r="FQ1172" s="870">
        <v>4.4800000000000004</v>
      </c>
      <c r="FR1172" s="871">
        <v>4.1900000000000004</v>
      </c>
    </row>
    <row r="1173" spans="167:174" ht="12.75" customHeight="1">
      <c r="FK1173" s="213"/>
      <c r="FL1173" s="1096"/>
      <c r="FM1173" s="1092" t="s">
        <v>359</v>
      </c>
      <c r="FN1173" s="814" t="s">
        <v>674</v>
      </c>
      <c r="FO1173" s="877">
        <v>4.67</v>
      </c>
      <c r="FP1173" s="877">
        <v>4.8499999999999996</v>
      </c>
      <c r="FQ1173" s="872">
        <v>4.79</v>
      </c>
      <c r="FR1173" s="873">
        <v>4.84</v>
      </c>
    </row>
    <row r="1174" spans="167:174" ht="12.75" customHeight="1">
      <c r="FK1174" s="213"/>
      <c r="FL1174" s="1096"/>
      <c r="FM1174" s="1093"/>
      <c r="FN1174" s="815" t="s">
        <v>675</v>
      </c>
      <c r="FO1174" s="878">
        <v>4.4000000000000004</v>
      </c>
      <c r="FP1174" s="878">
        <v>4.29</v>
      </c>
      <c r="FQ1174" s="853">
        <v>4.3899999999999997</v>
      </c>
      <c r="FR1174" s="854">
        <v>4.4000000000000004</v>
      </c>
    </row>
    <row r="1175" spans="167:174" ht="12.75" customHeight="1">
      <c r="FK1175" s="213"/>
      <c r="FL1175" s="1096"/>
      <c r="FM1175" s="1093"/>
      <c r="FN1175" s="815" t="s">
        <v>676</v>
      </c>
      <c r="FO1175" s="878" t="s">
        <v>5</v>
      </c>
      <c r="FP1175" s="878">
        <v>4.04</v>
      </c>
      <c r="FQ1175" s="853">
        <v>4.04</v>
      </c>
      <c r="FR1175" s="854">
        <v>3.92</v>
      </c>
    </row>
    <row r="1176" spans="167:174" ht="12.75" customHeight="1">
      <c r="FK1176" s="213"/>
      <c r="FL1176" s="1096"/>
      <c r="FM1176" s="1093"/>
      <c r="FN1176" s="815" t="s">
        <v>677</v>
      </c>
      <c r="FO1176" s="878" t="s">
        <v>5</v>
      </c>
      <c r="FP1176" s="878">
        <v>4.18</v>
      </c>
      <c r="FQ1176" s="853">
        <v>4.18</v>
      </c>
      <c r="FR1176" s="854">
        <v>4</v>
      </c>
    </row>
    <row r="1177" spans="167:174" ht="12.75" customHeight="1">
      <c r="FK1177" s="213"/>
      <c r="FL1177" s="1096"/>
      <c r="FM1177" s="1093"/>
      <c r="FN1177" s="815" t="s">
        <v>678</v>
      </c>
      <c r="FO1177" s="878">
        <v>4.4000000000000004</v>
      </c>
      <c r="FP1177" s="878">
        <v>4.7</v>
      </c>
      <c r="FQ1177" s="853">
        <v>4.5999999999999996</v>
      </c>
      <c r="FR1177" s="854">
        <v>4.33</v>
      </c>
    </row>
    <row r="1178" spans="167:174" ht="12.75" customHeight="1">
      <c r="FK1178" s="213"/>
      <c r="FL1178" s="1096"/>
      <c r="FM1178" s="1093"/>
      <c r="FN1178" s="815" t="s">
        <v>679</v>
      </c>
      <c r="FO1178" s="878">
        <v>4.07</v>
      </c>
      <c r="FP1178" s="878">
        <v>4.7699999999999996</v>
      </c>
      <c r="FQ1178" s="853">
        <v>4.53</v>
      </c>
      <c r="FR1178" s="854">
        <v>4.13</v>
      </c>
    </row>
    <row r="1179" spans="167:174" ht="12.75" customHeight="1">
      <c r="FK1179" s="213"/>
      <c r="FL1179" s="1096"/>
      <c r="FM1179" s="1093"/>
      <c r="FN1179" s="815" t="s">
        <v>702</v>
      </c>
      <c r="FO1179" s="878">
        <v>4.6900000000000004</v>
      </c>
      <c r="FP1179" s="878">
        <v>5</v>
      </c>
      <c r="FQ1179" s="853">
        <v>4.8099999999999996</v>
      </c>
      <c r="FR1179" s="854">
        <v>4.92</v>
      </c>
    </row>
    <row r="1180" spans="167:174" ht="12.75" customHeight="1">
      <c r="FK1180" s="213"/>
      <c r="FL1180" s="1096"/>
      <c r="FM1180" s="1093"/>
      <c r="FN1180" s="815" t="s">
        <v>697</v>
      </c>
      <c r="FO1180" s="878">
        <v>4.24</v>
      </c>
      <c r="FP1180" s="878">
        <v>5</v>
      </c>
      <c r="FQ1180" s="853">
        <v>4.5</v>
      </c>
      <c r="FR1180" s="854">
        <v>4.5</v>
      </c>
    </row>
    <row r="1181" spans="167:174" ht="12.75" customHeight="1" thickBot="1">
      <c r="FK1181" s="213"/>
      <c r="FL1181" s="1096"/>
      <c r="FM1181" s="1093"/>
      <c r="FN1181" s="815" t="s">
        <v>703</v>
      </c>
      <c r="FO1181" s="859" t="s">
        <v>5</v>
      </c>
      <c r="FP1181" s="859">
        <v>4.95</v>
      </c>
      <c r="FQ1181" s="857">
        <v>4.95</v>
      </c>
      <c r="FR1181" s="858">
        <v>4.6399999999999997</v>
      </c>
    </row>
    <row r="1182" spans="167:174" ht="12.75" customHeight="1" thickBot="1">
      <c r="FK1182" s="213"/>
      <c r="FL1182" s="1096"/>
      <c r="FM1182" s="1094"/>
      <c r="FN1182" s="807" t="s">
        <v>376</v>
      </c>
      <c r="FO1182" s="869">
        <v>4.43</v>
      </c>
      <c r="FP1182" s="869">
        <v>4.5999999999999996</v>
      </c>
      <c r="FQ1182" s="870">
        <v>4.54</v>
      </c>
      <c r="FR1182" s="871">
        <v>4.43</v>
      </c>
    </row>
    <row r="1183" spans="167:174" ht="12.75" customHeight="1">
      <c r="FK1183" s="213"/>
      <c r="FL1183" s="1096"/>
      <c r="FM1183" s="1092" t="s">
        <v>371</v>
      </c>
      <c r="FN1183" s="817" t="s">
        <v>708</v>
      </c>
      <c r="FO1183" s="877" t="s">
        <v>5</v>
      </c>
      <c r="FP1183" s="877">
        <v>3.75</v>
      </c>
      <c r="FQ1183" s="872">
        <v>3.75</v>
      </c>
      <c r="FR1183" s="873">
        <v>3.87</v>
      </c>
    </row>
    <row r="1184" spans="167:174" ht="12.75" customHeight="1">
      <c r="FK1184" s="213"/>
      <c r="FL1184" s="1096"/>
      <c r="FM1184" s="1093"/>
      <c r="FN1184" s="815" t="s">
        <v>709</v>
      </c>
      <c r="FO1184" s="878" t="s">
        <v>5</v>
      </c>
      <c r="FP1184" s="878">
        <v>4.33</v>
      </c>
      <c r="FQ1184" s="853">
        <v>4.33</v>
      </c>
      <c r="FR1184" s="854">
        <v>4</v>
      </c>
    </row>
    <row r="1185" spans="167:174" ht="12.75" customHeight="1">
      <c r="FK1185" s="213"/>
      <c r="FL1185" s="1096"/>
      <c r="FM1185" s="1093"/>
      <c r="FN1185" s="815" t="s">
        <v>710</v>
      </c>
      <c r="FO1185" s="878" t="s">
        <v>5</v>
      </c>
      <c r="FP1185" s="878">
        <v>4.3600000000000003</v>
      </c>
      <c r="FQ1185" s="853">
        <v>4.3600000000000003</v>
      </c>
      <c r="FR1185" s="856">
        <v>3.47</v>
      </c>
    </row>
    <row r="1186" spans="167:174" ht="12.75" customHeight="1">
      <c r="FK1186" s="213"/>
      <c r="FL1186" s="1096"/>
      <c r="FM1186" s="1093"/>
      <c r="FN1186" s="815" t="s">
        <v>711</v>
      </c>
      <c r="FO1186" s="878">
        <v>4.82</v>
      </c>
      <c r="FP1186" s="878" t="s">
        <v>5</v>
      </c>
      <c r="FQ1186" s="853">
        <v>4.82</v>
      </c>
      <c r="FR1186" s="854">
        <v>4.07</v>
      </c>
    </row>
    <row r="1187" spans="167:174" ht="12.75" customHeight="1">
      <c r="FK1187" s="213"/>
      <c r="FL1187" s="1096"/>
      <c r="FM1187" s="1093"/>
      <c r="FN1187" s="815" t="s">
        <v>712</v>
      </c>
      <c r="FO1187" s="878">
        <v>4.91</v>
      </c>
      <c r="FP1187" s="878">
        <v>5</v>
      </c>
      <c r="FQ1187" s="853">
        <v>4.95</v>
      </c>
      <c r="FR1187" s="854">
        <v>4.43</v>
      </c>
    </row>
    <row r="1188" spans="167:174" ht="12.75" customHeight="1">
      <c r="FK1188" s="213"/>
      <c r="FL1188" s="1096"/>
      <c r="FM1188" s="1093"/>
      <c r="FN1188" s="815" t="s">
        <v>1205</v>
      </c>
      <c r="FO1188" s="878" t="s">
        <v>5</v>
      </c>
      <c r="FP1188" s="878" t="s">
        <v>5</v>
      </c>
      <c r="FQ1188" s="816" t="s">
        <v>5</v>
      </c>
      <c r="FR1188" s="856">
        <v>2.67</v>
      </c>
    </row>
    <row r="1189" spans="167:174" ht="12.75" customHeight="1">
      <c r="FK1189" s="213"/>
      <c r="FL1189" s="1096"/>
      <c r="FM1189" s="1093"/>
      <c r="FN1189" s="815" t="s">
        <v>714</v>
      </c>
      <c r="FO1189" s="878" t="s">
        <v>5</v>
      </c>
      <c r="FP1189" s="878">
        <v>3.17</v>
      </c>
      <c r="FQ1189" s="855">
        <v>3.17</v>
      </c>
      <c r="FR1189" s="856">
        <v>3.33</v>
      </c>
    </row>
    <row r="1190" spans="167:174" ht="12.75" customHeight="1">
      <c r="FK1190" s="213"/>
      <c r="FL1190" s="1096"/>
      <c r="FM1190" s="1093"/>
      <c r="FN1190" s="815" t="s">
        <v>715</v>
      </c>
      <c r="FO1190" s="878" t="s">
        <v>5</v>
      </c>
      <c r="FP1190" s="878">
        <v>4.82</v>
      </c>
      <c r="FQ1190" s="853">
        <v>4.82</v>
      </c>
      <c r="FR1190" s="854">
        <v>4.8</v>
      </c>
    </row>
    <row r="1191" spans="167:174" ht="12.75" customHeight="1">
      <c r="FK1191" s="213"/>
      <c r="FL1191" s="1096"/>
      <c r="FM1191" s="1093"/>
      <c r="FN1191" s="815" t="s">
        <v>741</v>
      </c>
      <c r="FO1191" s="878">
        <v>4.25</v>
      </c>
      <c r="FP1191" s="878">
        <v>2.88</v>
      </c>
      <c r="FQ1191" s="853">
        <v>3.56</v>
      </c>
      <c r="FR1191" s="856">
        <v>2.29</v>
      </c>
    </row>
    <row r="1192" spans="167:174" ht="12.75" customHeight="1" thickBot="1">
      <c r="FK1192" s="213"/>
      <c r="FL1192" s="1096"/>
      <c r="FM1192" s="1093"/>
      <c r="FN1192" s="815" t="s">
        <v>745</v>
      </c>
      <c r="FO1192" s="859">
        <v>4.8</v>
      </c>
      <c r="FP1192" s="859" t="s">
        <v>5</v>
      </c>
      <c r="FQ1192" s="857">
        <v>4.8</v>
      </c>
      <c r="FR1192" s="858">
        <v>4.67</v>
      </c>
    </row>
    <row r="1193" spans="167:174" ht="12.75" customHeight="1" thickBot="1">
      <c r="FK1193" s="213"/>
      <c r="FL1193" s="1096"/>
      <c r="FM1193" s="1094"/>
      <c r="FN1193" s="810" t="s">
        <v>376</v>
      </c>
      <c r="FO1193" s="869">
        <v>4.71</v>
      </c>
      <c r="FP1193" s="869">
        <v>4.1399999999999997</v>
      </c>
      <c r="FQ1193" s="870">
        <v>4.33</v>
      </c>
      <c r="FR1193" s="871">
        <v>3.75</v>
      </c>
    </row>
    <row r="1194" spans="167:174" ht="12.75" customHeight="1">
      <c r="FK1194" s="213"/>
      <c r="FL1194" s="1096"/>
      <c r="FM1194" s="1092" t="s">
        <v>372</v>
      </c>
      <c r="FN1194" s="814" t="s">
        <v>1206</v>
      </c>
      <c r="FO1194" s="877" t="s">
        <v>5</v>
      </c>
      <c r="FP1194" s="877" t="s">
        <v>5</v>
      </c>
      <c r="FQ1194" s="879" t="s">
        <v>5</v>
      </c>
      <c r="FR1194" s="865">
        <v>3.11</v>
      </c>
    </row>
    <row r="1195" spans="167:174" ht="12.75" customHeight="1">
      <c r="FK1195" s="213"/>
      <c r="FL1195" s="1096"/>
      <c r="FM1195" s="1093"/>
      <c r="FN1195" s="815" t="s">
        <v>1207</v>
      </c>
      <c r="FO1195" s="878" t="s">
        <v>5</v>
      </c>
      <c r="FP1195" s="878" t="s">
        <v>5</v>
      </c>
      <c r="FQ1195" s="816" t="s">
        <v>5</v>
      </c>
      <c r="FR1195" s="854">
        <v>4.67</v>
      </c>
    </row>
    <row r="1196" spans="167:174" ht="12.75" customHeight="1">
      <c r="FK1196" s="213"/>
      <c r="FL1196" s="1096"/>
      <c r="FM1196" s="1093"/>
      <c r="FN1196" s="815" t="s">
        <v>719</v>
      </c>
      <c r="FO1196" s="878">
        <v>4.33</v>
      </c>
      <c r="FP1196" s="878" t="s">
        <v>5</v>
      </c>
      <c r="FQ1196" s="853">
        <v>4.33</v>
      </c>
      <c r="FR1196" s="856">
        <v>2.91</v>
      </c>
    </row>
    <row r="1197" spans="167:174" ht="12.75" customHeight="1">
      <c r="FK1197" s="213"/>
      <c r="FL1197" s="1096"/>
      <c r="FM1197" s="1093"/>
      <c r="FN1197" s="815" t="s">
        <v>1208</v>
      </c>
      <c r="FO1197" s="878" t="s">
        <v>5</v>
      </c>
      <c r="FP1197" s="878" t="s">
        <v>5</v>
      </c>
      <c r="FQ1197" s="816" t="s">
        <v>5</v>
      </c>
      <c r="FR1197" s="856">
        <v>3.38</v>
      </c>
    </row>
    <row r="1198" spans="167:174" ht="12.75" customHeight="1">
      <c r="FK1198" s="213"/>
      <c r="FL1198" s="1096"/>
      <c r="FM1198" s="1093"/>
      <c r="FN1198" s="815" t="s">
        <v>721</v>
      </c>
      <c r="FO1198" s="878" t="s">
        <v>5</v>
      </c>
      <c r="FP1198" s="878">
        <v>3.64</v>
      </c>
      <c r="FQ1198" s="853">
        <v>3.64</v>
      </c>
      <c r="FR1198" s="854">
        <v>3.6</v>
      </c>
    </row>
    <row r="1199" spans="167:174" ht="12.75" customHeight="1">
      <c r="FK1199" s="213"/>
      <c r="FL1199" s="1096"/>
      <c r="FM1199" s="1093"/>
      <c r="FN1199" s="815" t="s">
        <v>1209</v>
      </c>
      <c r="FO1199" s="878" t="s">
        <v>5</v>
      </c>
      <c r="FP1199" s="878" t="s">
        <v>5</v>
      </c>
      <c r="FQ1199" s="816" t="s">
        <v>5</v>
      </c>
      <c r="FR1199" s="854">
        <v>4.1100000000000003</v>
      </c>
    </row>
    <row r="1200" spans="167:174" ht="12.75" customHeight="1">
      <c r="FK1200" s="213"/>
      <c r="FL1200" s="1096"/>
      <c r="FM1200" s="1093"/>
      <c r="FN1200" s="815" t="s">
        <v>723</v>
      </c>
      <c r="FO1200" s="878" t="s">
        <v>5</v>
      </c>
      <c r="FP1200" s="878">
        <v>4.25</v>
      </c>
      <c r="FQ1200" s="853">
        <v>4.25</v>
      </c>
      <c r="FR1200" s="854">
        <v>4.08</v>
      </c>
    </row>
    <row r="1201" spans="167:174" ht="12.75" customHeight="1">
      <c r="FK1201" s="213"/>
      <c r="FL1201" s="1096"/>
      <c r="FM1201" s="1093"/>
      <c r="FN1201" s="815" t="s">
        <v>724</v>
      </c>
      <c r="FO1201" s="878" t="s">
        <v>5</v>
      </c>
      <c r="FP1201" s="878">
        <v>4.3</v>
      </c>
      <c r="FQ1201" s="853">
        <v>4.3</v>
      </c>
      <c r="FR1201" s="854">
        <v>4.18</v>
      </c>
    </row>
    <row r="1202" spans="167:174" ht="12.75" customHeight="1">
      <c r="FK1202" s="213"/>
      <c r="FL1202" s="1096"/>
      <c r="FM1202" s="1093"/>
      <c r="FN1202" s="815" t="s">
        <v>1210</v>
      </c>
      <c r="FO1202" s="878" t="s">
        <v>5</v>
      </c>
      <c r="FP1202" s="878" t="s">
        <v>5</v>
      </c>
      <c r="FQ1202" s="816" t="s">
        <v>5</v>
      </c>
      <c r="FR1202" s="854">
        <v>4.6399999999999997</v>
      </c>
    </row>
    <row r="1203" spans="167:174" ht="12.75" customHeight="1">
      <c r="FK1203" s="213"/>
      <c r="FL1203" s="1096"/>
      <c r="FM1203" s="1093"/>
      <c r="FN1203" s="815" t="s">
        <v>732</v>
      </c>
      <c r="FO1203" s="878" t="s">
        <v>5</v>
      </c>
      <c r="FP1203" s="878">
        <v>4.6399999999999997</v>
      </c>
      <c r="FQ1203" s="853">
        <v>4.6399999999999997</v>
      </c>
      <c r="FR1203" s="854">
        <v>4.5</v>
      </c>
    </row>
    <row r="1204" spans="167:174" ht="12.75" customHeight="1">
      <c r="FK1204" s="213"/>
      <c r="FL1204" s="1096"/>
      <c r="FM1204" s="1093"/>
      <c r="FN1204" s="815" t="s">
        <v>1211</v>
      </c>
      <c r="FO1204" s="878" t="s">
        <v>5</v>
      </c>
      <c r="FP1204" s="878" t="s">
        <v>5</v>
      </c>
      <c r="FQ1204" s="816" t="s">
        <v>5</v>
      </c>
      <c r="FR1204" s="854">
        <v>4.17</v>
      </c>
    </row>
    <row r="1205" spans="167:174" ht="12.75" customHeight="1">
      <c r="FK1205" s="213"/>
      <c r="FL1205" s="1096"/>
      <c r="FM1205" s="1093"/>
      <c r="FN1205" s="815" t="s">
        <v>734</v>
      </c>
      <c r="FO1205" s="878">
        <v>2.1800000000000002</v>
      </c>
      <c r="FP1205" s="878" t="s">
        <v>5</v>
      </c>
      <c r="FQ1205" s="855">
        <v>2.1800000000000002</v>
      </c>
      <c r="FR1205" s="856">
        <v>2.42</v>
      </c>
    </row>
    <row r="1206" spans="167:174" ht="12.75" customHeight="1" thickBot="1">
      <c r="FK1206" s="213"/>
      <c r="FL1206" s="1096"/>
      <c r="FM1206" s="1093"/>
      <c r="FN1206" s="815" t="s">
        <v>1212</v>
      </c>
      <c r="FO1206" s="859" t="s">
        <v>5</v>
      </c>
      <c r="FP1206" s="859">
        <v>4.8600000000000003</v>
      </c>
      <c r="FQ1206" s="857">
        <v>4.8600000000000003</v>
      </c>
      <c r="FR1206" s="858">
        <v>4.5</v>
      </c>
    </row>
    <row r="1207" spans="167:174" ht="12.75" customHeight="1" thickBot="1">
      <c r="FK1207" s="213"/>
      <c r="FL1207" s="1097"/>
      <c r="FM1207" s="1094"/>
      <c r="FN1207" s="807" t="s">
        <v>376</v>
      </c>
      <c r="FO1207" s="869">
        <v>3.15</v>
      </c>
      <c r="FP1207" s="869">
        <v>4.29</v>
      </c>
      <c r="FQ1207" s="870">
        <v>3.97</v>
      </c>
      <c r="FR1207" s="871">
        <v>3.86</v>
      </c>
    </row>
    <row r="1208" spans="167:174" ht="12.75" customHeight="1">
      <c r="FK1208" s="213"/>
      <c r="FL1208" s="1095" t="s">
        <v>450</v>
      </c>
      <c r="FM1208" s="1092" t="s">
        <v>369</v>
      </c>
      <c r="FN1208" s="817" t="s">
        <v>1195</v>
      </c>
      <c r="FO1208" s="877">
        <v>4.12</v>
      </c>
      <c r="FP1208" s="877" t="s">
        <v>5</v>
      </c>
      <c r="FQ1208" s="872">
        <v>4.12</v>
      </c>
      <c r="FR1208" s="873">
        <v>4</v>
      </c>
    </row>
    <row r="1209" spans="167:174" ht="12.75" customHeight="1">
      <c r="FK1209" s="213"/>
      <c r="FL1209" s="1096"/>
      <c r="FM1209" s="1093"/>
      <c r="FN1209" s="815" t="s">
        <v>614</v>
      </c>
      <c r="FO1209" s="878">
        <v>3.92</v>
      </c>
      <c r="FP1209" s="878">
        <v>5</v>
      </c>
      <c r="FQ1209" s="853">
        <v>4.3899999999999997</v>
      </c>
      <c r="FR1209" s="854">
        <v>3.91</v>
      </c>
    </row>
    <row r="1210" spans="167:174" ht="12.75" customHeight="1">
      <c r="FK1210" s="213"/>
      <c r="FL1210" s="1096"/>
      <c r="FM1210" s="1093"/>
      <c r="FN1210" s="815" t="s">
        <v>1196</v>
      </c>
      <c r="FO1210" s="878">
        <v>4.5599999999999996</v>
      </c>
      <c r="FP1210" s="878">
        <v>3.9</v>
      </c>
      <c r="FQ1210" s="853">
        <v>4.21</v>
      </c>
      <c r="FR1210" s="854">
        <v>3.5</v>
      </c>
    </row>
    <row r="1211" spans="167:174" ht="12.75" customHeight="1">
      <c r="FK1211" s="213"/>
      <c r="FL1211" s="1096"/>
      <c r="FM1211" s="1093"/>
      <c r="FN1211" s="419" t="s">
        <v>629</v>
      </c>
      <c r="FO1211" s="735">
        <v>4.29</v>
      </c>
      <c r="FP1211" s="735" t="s">
        <v>5</v>
      </c>
      <c r="FQ1211" s="853">
        <v>4.29</v>
      </c>
      <c r="FR1211" s="854">
        <v>4.07</v>
      </c>
    </row>
    <row r="1212" spans="167:174" ht="12.75" customHeight="1">
      <c r="FK1212" s="213"/>
      <c r="FL1212" s="1096"/>
      <c r="FM1212" s="1093"/>
      <c r="FN1212" s="419" t="s">
        <v>615</v>
      </c>
      <c r="FO1212" s="735">
        <v>4.21</v>
      </c>
      <c r="FP1212" s="735">
        <v>4.05</v>
      </c>
      <c r="FQ1212" s="853">
        <v>4.09</v>
      </c>
      <c r="FR1212" s="856">
        <v>3.41</v>
      </c>
    </row>
    <row r="1213" spans="167:174" ht="12.75" customHeight="1">
      <c r="FK1213" s="213"/>
      <c r="FL1213" s="1096"/>
      <c r="FM1213" s="1093"/>
      <c r="FN1213" s="419" t="s">
        <v>1164</v>
      </c>
      <c r="FO1213" s="735" t="s">
        <v>5</v>
      </c>
      <c r="FP1213" s="735">
        <v>4.46</v>
      </c>
      <c r="FQ1213" s="853">
        <v>4.46</v>
      </c>
      <c r="FR1213" s="854">
        <v>4.29</v>
      </c>
    </row>
    <row r="1214" spans="167:174" ht="12.75" customHeight="1">
      <c r="FK1214" s="213"/>
      <c r="FL1214" s="1096"/>
      <c r="FM1214" s="1093"/>
      <c r="FN1214" s="419" t="s">
        <v>1165</v>
      </c>
      <c r="FO1214" s="735">
        <v>4.29</v>
      </c>
      <c r="FP1214" s="735">
        <v>3.69</v>
      </c>
      <c r="FQ1214" s="853">
        <v>3.83</v>
      </c>
      <c r="FR1214" s="856">
        <v>3.44</v>
      </c>
    </row>
    <row r="1215" spans="167:174" ht="12.75" customHeight="1">
      <c r="FK1215" s="213"/>
      <c r="FL1215" s="1096"/>
      <c r="FM1215" s="1093"/>
      <c r="FN1215" s="419" t="s">
        <v>1166</v>
      </c>
      <c r="FO1215" s="735">
        <v>4.0199999999999996</v>
      </c>
      <c r="FP1215" s="735">
        <v>3.2</v>
      </c>
      <c r="FQ1215" s="853">
        <v>3.84</v>
      </c>
      <c r="FR1215" s="856">
        <v>3.09</v>
      </c>
    </row>
    <row r="1216" spans="167:174" ht="12.75" customHeight="1">
      <c r="FK1216" s="213"/>
      <c r="FL1216" s="1096"/>
      <c r="FM1216" s="1093"/>
      <c r="FN1216" s="419" t="s">
        <v>1167</v>
      </c>
      <c r="FO1216" s="735" t="s">
        <v>5</v>
      </c>
      <c r="FP1216" s="735">
        <v>3.55</v>
      </c>
      <c r="FQ1216" s="853">
        <v>3.55</v>
      </c>
      <c r="FR1216" s="854">
        <v>3.9</v>
      </c>
    </row>
    <row r="1217" spans="167:174" ht="12.75" customHeight="1">
      <c r="FK1217" s="213"/>
      <c r="FL1217" s="1096"/>
      <c r="FM1217" s="1093"/>
      <c r="FN1217" s="419" t="s">
        <v>1168</v>
      </c>
      <c r="FO1217" s="735">
        <v>3</v>
      </c>
      <c r="FP1217" s="735">
        <v>3.95</v>
      </c>
      <c r="FQ1217" s="853">
        <v>3.86</v>
      </c>
      <c r="FR1217" s="856">
        <v>3.42</v>
      </c>
    </row>
    <row r="1218" spans="167:174" ht="12.75" customHeight="1">
      <c r="FK1218" s="213"/>
      <c r="FL1218" s="1096"/>
      <c r="FM1218" s="1093"/>
      <c r="FN1218" s="419" t="s">
        <v>1169</v>
      </c>
      <c r="FO1218" s="735">
        <v>4.29</v>
      </c>
      <c r="FP1218" s="735">
        <v>4.79</v>
      </c>
      <c r="FQ1218" s="853">
        <v>4.62</v>
      </c>
      <c r="FR1218" s="854">
        <v>4.33</v>
      </c>
    </row>
    <row r="1219" spans="167:174" ht="12.75" customHeight="1">
      <c r="FK1219" s="213"/>
      <c r="FL1219" s="1096"/>
      <c r="FM1219" s="1093"/>
      <c r="FN1219" s="419" t="s">
        <v>616</v>
      </c>
      <c r="FO1219" s="735">
        <v>3.7</v>
      </c>
      <c r="FP1219" s="735">
        <v>4.33</v>
      </c>
      <c r="FQ1219" s="853">
        <v>4</v>
      </c>
      <c r="FR1219" s="856">
        <v>3.36</v>
      </c>
    </row>
    <row r="1220" spans="167:174" ht="12.75" customHeight="1">
      <c r="FK1220" s="213"/>
      <c r="FL1220" s="1096"/>
      <c r="FM1220" s="1093"/>
      <c r="FN1220" s="419" t="s">
        <v>617</v>
      </c>
      <c r="FO1220" s="735" t="s">
        <v>5</v>
      </c>
      <c r="FP1220" s="735">
        <v>4.1399999999999997</v>
      </c>
      <c r="FQ1220" s="853">
        <v>4.1399999999999997</v>
      </c>
      <c r="FR1220" s="854">
        <v>3.78</v>
      </c>
    </row>
    <row r="1221" spans="167:174" ht="12.75" customHeight="1">
      <c r="FK1221" s="213"/>
      <c r="FL1221" s="1096"/>
      <c r="FM1221" s="1093"/>
      <c r="FN1221" s="419" t="s">
        <v>1170</v>
      </c>
      <c r="FO1221" s="735">
        <v>4.2</v>
      </c>
      <c r="FP1221" s="735">
        <v>3.68</v>
      </c>
      <c r="FQ1221" s="853">
        <v>3.91</v>
      </c>
      <c r="FR1221" s="856">
        <v>3.42</v>
      </c>
    </row>
    <row r="1222" spans="167:174" ht="12.75" customHeight="1">
      <c r="FK1222" s="213"/>
      <c r="FL1222" s="1096"/>
      <c r="FM1222" s="1093"/>
      <c r="FN1222" s="419" t="s">
        <v>1171</v>
      </c>
      <c r="FO1222" s="735">
        <v>4.45</v>
      </c>
      <c r="FP1222" s="735">
        <v>3.88</v>
      </c>
      <c r="FQ1222" s="853">
        <v>4.0199999999999996</v>
      </c>
      <c r="FR1222" s="854">
        <v>3.68</v>
      </c>
    </row>
    <row r="1223" spans="167:174" ht="12.75" customHeight="1">
      <c r="FK1223" s="213"/>
      <c r="FL1223" s="1096"/>
      <c r="FM1223" s="1093"/>
      <c r="FN1223" s="419" t="s">
        <v>1172</v>
      </c>
      <c r="FO1223" s="735" t="s">
        <v>5</v>
      </c>
      <c r="FP1223" s="735">
        <v>4</v>
      </c>
      <c r="FQ1223" s="853">
        <v>4</v>
      </c>
      <c r="FR1223" s="854">
        <v>3.7</v>
      </c>
    </row>
    <row r="1224" spans="167:174" ht="12.75" customHeight="1">
      <c r="FK1224" s="213"/>
      <c r="FL1224" s="1096"/>
      <c r="FM1224" s="1093"/>
      <c r="FN1224" s="419" t="s">
        <v>618</v>
      </c>
      <c r="FO1224" s="735" t="s">
        <v>5</v>
      </c>
      <c r="FP1224" s="735">
        <v>4.16</v>
      </c>
      <c r="FQ1224" s="853">
        <v>4.16</v>
      </c>
      <c r="FR1224" s="854">
        <v>3.79</v>
      </c>
    </row>
    <row r="1225" spans="167:174" ht="12.75" customHeight="1">
      <c r="FK1225" s="213"/>
      <c r="FL1225" s="1096"/>
      <c r="FM1225" s="1093"/>
      <c r="FN1225" s="809" t="s">
        <v>1173</v>
      </c>
      <c r="FO1225" s="735">
        <v>4.75</v>
      </c>
      <c r="FP1225" s="735">
        <v>4.5999999999999996</v>
      </c>
      <c r="FQ1225" s="853">
        <v>4.6100000000000003</v>
      </c>
      <c r="FR1225" s="854">
        <v>4.22</v>
      </c>
    </row>
    <row r="1226" spans="167:174" ht="12.75" customHeight="1">
      <c r="FK1226" s="213"/>
      <c r="FL1226" s="1096"/>
      <c r="FM1226" s="1093"/>
      <c r="FN1226" s="419" t="s">
        <v>619</v>
      </c>
      <c r="FO1226" s="735" t="s">
        <v>5</v>
      </c>
      <c r="FP1226" s="735">
        <v>3.7</v>
      </c>
      <c r="FQ1226" s="853">
        <v>3.7</v>
      </c>
      <c r="FR1226" s="856">
        <v>3.32</v>
      </c>
    </row>
    <row r="1227" spans="167:174" ht="12.75" customHeight="1">
      <c r="FK1227" s="213"/>
      <c r="FL1227" s="1096"/>
      <c r="FM1227" s="1093"/>
      <c r="FN1227" s="419" t="s">
        <v>1174</v>
      </c>
      <c r="FO1227" s="735" t="s">
        <v>5</v>
      </c>
      <c r="FP1227" s="735">
        <v>4.6900000000000004</v>
      </c>
      <c r="FQ1227" s="853">
        <v>4.6900000000000004</v>
      </c>
      <c r="FR1227" s="854">
        <v>3.88</v>
      </c>
    </row>
    <row r="1228" spans="167:174" ht="12.75" customHeight="1">
      <c r="FK1228" s="213"/>
      <c r="FL1228" s="1096"/>
      <c r="FM1228" s="1093"/>
      <c r="FN1228" s="419" t="s">
        <v>620</v>
      </c>
      <c r="FO1228" s="735">
        <v>4.5999999999999996</v>
      </c>
      <c r="FP1228" s="735">
        <v>4.38</v>
      </c>
      <c r="FQ1228" s="853">
        <v>4.4400000000000004</v>
      </c>
      <c r="FR1228" s="854">
        <v>3.74</v>
      </c>
    </row>
    <row r="1229" spans="167:174" ht="12.75" customHeight="1">
      <c r="FK1229" s="213"/>
      <c r="FL1229" s="1096"/>
      <c r="FM1229" s="1093"/>
      <c r="FN1229" s="419" t="s">
        <v>621</v>
      </c>
      <c r="FO1229" s="735" t="s">
        <v>5</v>
      </c>
      <c r="FP1229" s="735">
        <v>4</v>
      </c>
      <c r="FQ1229" s="853">
        <v>4</v>
      </c>
      <c r="FR1229" s="854">
        <v>3.6</v>
      </c>
    </row>
    <row r="1230" spans="167:174" ht="12.75" customHeight="1">
      <c r="FK1230" s="213"/>
      <c r="FL1230" s="1096"/>
      <c r="FM1230" s="1093"/>
      <c r="FN1230" s="419" t="s">
        <v>1175</v>
      </c>
      <c r="FO1230" s="735">
        <v>4.54</v>
      </c>
      <c r="FP1230" s="735">
        <v>3.59</v>
      </c>
      <c r="FQ1230" s="853">
        <v>3.83</v>
      </c>
      <c r="FR1230" s="856">
        <v>3.3</v>
      </c>
    </row>
    <row r="1231" spans="167:174" ht="12.75" customHeight="1">
      <c r="FK1231" s="213"/>
      <c r="FL1231" s="1096"/>
      <c r="FM1231" s="1093"/>
      <c r="FN1231" s="419" t="s">
        <v>1176</v>
      </c>
      <c r="FO1231" s="735">
        <v>3.58</v>
      </c>
      <c r="FP1231" s="735">
        <v>4.1100000000000003</v>
      </c>
      <c r="FQ1231" s="853">
        <v>3.95</v>
      </c>
      <c r="FR1231" s="854">
        <v>3.54</v>
      </c>
    </row>
    <row r="1232" spans="167:174" ht="12.75" customHeight="1">
      <c r="FK1232" s="213"/>
      <c r="FL1232" s="1096"/>
      <c r="FM1232" s="1093"/>
      <c r="FN1232" s="419" t="s">
        <v>622</v>
      </c>
      <c r="FO1232" s="735" t="s">
        <v>5</v>
      </c>
      <c r="FP1232" s="735">
        <v>4.09</v>
      </c>
      <c r="FQ1232" s="853">
        <v>4.09</v>
      </c>
      <c r="FR1232" s="854">
        <v>3.84</v>
      </c>
    </row>
    <row r="1233" spans="167:174" ht="12.75" customHeight="1">
      <c r="FK1233" s="213"/>
      <c r="FL1233" s="1096"/>
      <c r="FM1233" s="1093"/>
      <c r="FN1233" s="419" t="s">
        <v>1177</v>
      </c>
      <c r="FO1233" s="735">
        <v>3.74</v>
      </c>
      <c r="FP1233" s="735">
        <v>3.11</v>
      </c>
      <c r="FQ1233" s="855">
        <v>3.33</v>
      </c>
      <c r="FR1233" s="856">
        <v>3.14</v>
      </c>
    </row>
    <row r="1234" spans="167:174" ht="12.75" customHeight="1">
      <c r="FK1234" s="213"/>
      <c r="FL1234" s="1096"/>
      <c r="FM1234" s="1093"/>
      <c r="FN1234" s="419" t="s">
        <v>623</v>
      </c>
      <c r="FO1234" s="735">
        <v>4.67</v>
      </c>
      <c r="FP1234" s="735" t="s">
        <v>5</v>
      </c>
      <c r="FQ1234" s="853">
        <v>4.67</v>
      </c>
      <c r="FR1234" s="854">
        <v>4.07</v>
      </c>
    </row>
    <row r="1235" spans="167:174" ht="12.75" customHeight="1">
      <c r="FK1235" s="213"/>
      <c r="FL1235" s="1096"/>
      <c r="FM1235" s="1093"/>
      <c r="FN1235" s="419" t="s">
        <v>1178</v>
      </c>
      <c r="FO1235" s="735">
        <v>4.67</v>
      </c>
      <c r="FP1235" s="735">
        <v>4.17</v>
      </c>
      <c r="FQ1235" s="853">
        <v>4.4800000000000004</v>
      </c>
      <c r="FR1235" s="854">
        <v>4.13</v>
      </c>
    </row>
    <row r="1236" spans="167:174" ht="12.75" customHeight="1">
      <c r="FK1236" s="213"/>
      <c r="FL1236" s="1096"/>
      <c r="FM1236" s="1093"/>
      <c r="FN1236" s="419" t="s">
        <v>624</v>
      </c>
      <c r="FO1236" s="735" t="s">
        <v>5</v>
      </c>
      <c r="FP1236" s="735">
        <v>3.43</v>
      </c>
      <c r="FQ1236" s="855">
        <v>3.43</v>
      </c>
      <c r="FR1236" s="856">
        <v>2.78</v>
      </c>
    </row>
    <row r="1237" spans="167:174" ht="12.75" customHeight="1">
      <c r="FK1237" s="213"/>
      <c r="FL1237" s="1096"/>
      <c r="FM1237" s="1093"/>
      <c r="FN1237" s="419" t="s">
        <v>625</v>
      </c>
      <c r="FO1237" s="735" t="s">
        <v>5</v>
      </c>
      <c r="FP1237" s="735">
        <v>4.2699999999999996</v>
      </c>
      <c r="FQ1237" s="853">
        <v>4.2699999999999996</v>
      </c>
      <c r="FR1237" s="854">
        <v>3.95</v>
      </c>
    </row>
    <row r="1238" spans="167:174" ht="12.75" customHeight="1">
      <c r="FK1238" s="213"/>
      <c r="FL1238" s="1096"/>
      <c r="FM1238" s="1093"/>
      <c r="FN1238" s="419" t="s">
        <v>626</v>
      </c>
      <c r="FO1238" s="735">
        <v>4.07</v>
      </c>
      <c r="FP1238" s="735">
        <v>3.6</v>
      </c>
      <c r="FQ1238" s="853">
        <v>3.88</v>
      </c>
      <c r="FR1238" s="856">
        <v>2.89</v>
      </c>
    </row>
    <row r="1239" spans="167:174" ht="12.75" customHeight="1">
      <c r="FK1239" s="213"/>
      <c r="FL1239" s="1096"/>
      <c r="FM1239" s="1093"/>
      <c r="FN1239" s="419" t="s">
        <v>1179</v>
      </c>
      <c r="FO1239" s="735">
        <v>5</v>
      </c>
      <c r="FP1239" s="735">
        <v>3.8</v>
      </c>
      <c r="FQ1239" s="853">
        <v>4</v>
      </c>
      <c r="FR1239" s="854">
        <v>3.53</v>
      </c>
    </row>
    <row r="1240" spans="167:174" ht="12.75" customHeight="1">
      <c r="FK1240" s="213"/>
      <c r="FL1240" s="1096"/>
      <c r="FM1240" s="1093"/>
      <c r="FN1240" s="419" t="s">
        <v>627</v>
      </c>
      <c r="FO1240" s="735" t="s">
        <v>5</v>
      </c>
      <c r="FP1240" s="735">
        <v>4.32</v>
      </c>
      <c r="FQ1240" s="853">
        <v>4.32</v>
      </c>
      <c r="FR1240" s="854">
        <v>3.7</v>
      </c>
    </row>
    <row r="1241" spans="167:174" ht="12.75" customHeight="1">
      <c r="FK1241" s="213"/>
      <c r="FL1241" s="1096"/>
      <c r="FM1241" s="1093"/>
      <c r="FN1241" s="809" t="s">
        <v>1197</v>
      </c>
      <c r="FO1241" s="735">
        <v>5</v>
      </c>
      <c r="FP1241" s="735" t="s">
        <v>5</v>
      </c>
      <c r="FQ1241" s="853">
        <v>5</v>
      </c>
      <c r="FR1241" s="854">
        <v>4</v>
      </c>
    </row>
    <row r="1242" spans="167:174" ht="12.75" customHeight="1">
      <c r="FK1242" s="213"/>
      <c r="FL1242" s="1096"/>
      <c r="FM1242" s="1093"/>
      <c r="FN1242" s="419" t="s">
        <v>1198</v>
      </c>
      <c r="FO1242" s="735" t="s">
        <v>5</v>
      </c>
      <c r="FP1242" s="735">
        <v>4</v>
      </c>
      <c r="FQ1242" s="853">
        <v>4</v>
      </c>
      <c r="FR1242" s="854">
        <v>4</v>
      </c>
    </row>
    <row r="1243" spans="167:174" ht="12.75" customHeight="1">
      <c r="FK1243" s="213"/>
      <c r="FL1243" s="1096"/>
      <c r="FM1243" s="1093"/>
      <c r="FN1243" s="419" t="s">
        <v>1201</v>
      </c>
      <c r="FO1243" s="735" t="s">
        <v>5</v>
      </c>
      <c r="FP1243" s="735">
        <v>5</v>
      </c>
      <c r="FQ1243" s="853">
        <v>5</v>
      </c>
      <c r="FR1243" s="856">
        <v>2.5</v>
      </c>
    </row>
    <row r="1244" spans="167:174" ht="12.75" customHeight="1">
      <c r="FK1244" s="213"/>
      <c r="FL1244" s="1096"/>
      <c r="FM1244" s="1093"/>
      <c r="FN1244" s="419" t="s">
        <v>1183</v>
      </c>
      <c r="FO1244" s="735">
        <v>5</v>
      </c>
      <c r="FP1244" s="735" t="s">
        <v>5</v>
      </c>
      <c r="FQ1244" s="853">
        <v>5</v>
      </c>
      <c r="FR1244" s="854">
        <v>5</v>
      </c>
    </row>
    <row r="1245" spans="167:174" ht="12.75" customHeight="1">
      <c r="FK1245" s="213"/>
      <c r="FL1245" s="1096"/>
      <c r="FM1245" s="1093"/>
      <c r="FN1245" s="419" t="s">
        <v>1184</v>
      </c>
      <c r="FO1245" s="735">
        <v>5</v>
      </c>
      <c r="FP1245" s="735" t="s">
        <v>5</v>
      </c>
      <c r="FQ1245" s="853">
        <v>5</v>
      </c>
      <c r="FR1245" s="854">
        <v>5</v>
      </c>
    </row>
    <row r="1246" spans="167:174" ht="12.75" customHeight="1">
      <c r="FK1246" s="213"/>
      <c r="FL1246" s="1096"/>
      <c r="FM1246" s="1093"/>
      <c r="FN1246" s="419" t="s">
        <v>1186</v>
      </c>
      <c r="FO1246" s="735" t="s">
        <v>5</v>
      </c>
      <c r="FP1246" s="735" t="s">
        <v>5</v>
      </c>
      <c r="FQ1246" s="816" t="s">
        <v>5</v>
      </c>
      <c r="FR1246" s="856">
        <v>3.1</v>
      </c>
    </row>
    <row r="1247" spans="167:174" ht="12.75" customHeight="1">
      <c r="FK1247" s="213"/>
      <c r="FL1247" s="1096"/>
      <c r="FM1247" s="1093"/>
      <c r="FN1247" s="419" t="s">
        <v>1203</v>
      </c>
      <c r="FO1247" s="735" t="s">
        <v>5</v>
      </c>
      <c r="FP1247" s="735" t="s">
        <v>5</v>
      </c>
      <c r="FQ1247" s="816" t="s">
        <v>5</v>
      </c>
      <c r="FR1247" s="856">
        <v>3.33</v>
      </c>
    </row>
    <row r="1248" spans="167:174" ht="12.75" customHeight="1">
      <c r="FK1248" s="213"/>
      <c r="FL1248" s="1096"/>
      <c r="FM1248" s="1093"/>
      <c r="FN1248" s="419" t="s">
        <v>1188</v>
      </c>
      <c r="FO1248" s="735" t="s">
        <v>5</v>
      </c>
      <c r="FP1248" s="735">
        <v>3.67</v>
      </c>
      <c r="FQ1248" s="853">
        <v>3.67</v>
      </c>
      <c r="FR1248" s="856">
        <v>3.17</v>
      </c>
    </row>
    <row r="1249" spans="167:174" ht="12.75" customHeight="1">
      <c r="FK1249" s="213"/>
      <c r="FL1249" s="1096"/>
      <c r="FM1249" s="1093"/>
      <c r="FN1249" s="419" t="s">
        <v>1213</v>
      </c>
      <c r="FO1249" s="735" t="s">
        <v>5</v>
      </c>
      <c r="FP1249" s="735" t="s">
        <v>5</v>
      </c>
      <c r="FQ1249" s="816" t="s">
        <v>5</v>
      </c>
      <c r="FR1249" s="854">
        <v>5</v>
      </c>
    </row>
    <row r="1250" spans="167:174" ht="12.75" customHeight="1">
      <c r="FK1250" s="213"/>
      <c r="FL1250" s="1096"/>
      <c r="FM1250" s="1093"/>
      <c r="FN1250" s="419" t="s">
        <v>1204</v>
      </c>
      <c r="FO1250" s="735" t="s">
        <v>5</v>
      </c>
      <c r="FP1250" s="735" t="s">
        <v>5</v>
      </c>
      <c r="FQ1250" s="816" t="s">
        <v>5</v>
      </c>
      <c r="FR1250" s="854">
        <v>4.33</v>
      </c>
    </row>
    <row r="1251" spans="167:174" ht="12.75" customHeight="1">
      <c r="FK1251" s="213"/>
      <c r="FL1251" s="1096"/>
      <c r="FM1251" s="1093"/>
      <c r="FN1251" s="809" t="s">
        <v>1190</v>
      </c>
      <c r="FO1251" s="735" t="s">
        <v>5</v>
      </c>
      <c r="FP1251" s="735">
        <v>4.67</v>
      </c>
      <c r="FQ1251" s="853">
        <v>4.67</v>
      </c>
      <c r="FR1251" s="854">
        <v>4.3099999999999996</v>
      </c>
    </row>
    <row r="1252" spans="167:174" ht="12.75" customHeight="1">
      <c r="FK1252" s="213"/>
      <c r="FL1252" s="1096"/>
      <c r="FM1252" s="1093"/>
      <c r="FN1252" s="419" t="s">
        <v>1191</v>
      </c>
      <c r="FO1252" s="735" t="s">
        <v>5</v>
      </c>
      <c r="FP1252" s="735">
        <v>4.13</v>
      </c>
      <c r="FQ1252" s="853">
        <v>4.13</v>
      </c>
      <c r="FR1252" s="854">
        <v>4.42</v>
      </c>
    </row>
    <row r="1253" spans="167:174" ht="12.75" customHeight="1">
      <c r="FK1253" s="213"/>
      <c r="FL1253" s="1096"/>
      <c r="FM1253" s="1093"/>
      <c r="FN1253" s="419" t="s">
        <v>1192</v>
      </c>
      <c r="FO1253" s="735" t="s">
        <v>5</v>
      </c>
      <c r="FP1253" s="735">
        <v>3.63</v>
      </c>
      <c r="FQ1253" s="853">
        <v>3.63</v>
      </c>
      <c r="FR1253" s="854">
        <v>4.08</v>
      </c>
    </row>
    <row r="1254" spans="167:174" ht="12.75" customHeight="1">
      <c r="FK1254" s="213"/>
      <c r="FL1254" s="1096"/>
      <c r="FM1254" s="1093"/>
      <c r="FN1254" s="419" t="s">
        <v>1214</v>
      </c>
      <c r="FO1254" s="735" t="s">
        <v>5</v>
      </c>
      <c r="FP1254" s="735">
        <v>4</v>
      </c>
      <c r="FQ1254" s="853">
        <v>4</v>
      </c>
      <c r="FR1254" s="854">
        <v>3.75</v>
      </c>
    </row>
    <row r="1255" spans="167:174" ht="12.75" customHeight="1">
      <c r="FK1255" s="213"/>
      <c r="FL1255" s="1096"/>
      <c r="FM1255" s="1093"/>
      <c r="FN1255" s="419" t="s">
        <v>451</v>
      </c>
      <c r="FO1255" s="735" t="s">
        <v>5</v>
      </c>
      <c r="FP1255" s="735">
        <v>4.5599999999999996</v>
      </c>
      <c r="FQ1255" s="853">
        <v>4.5599999999999996</v>
      </c>
      <c r="FR1255" s="854">
        <v>4.13</v>
      </c>
    </row>
    <row r="1256" spans="167:174" ht="12.75" customHeight="1">
      <c r="FK1256" s="213"/>
      <c r="FL1256" s="1096"/>
      <c r="FM1256" s="1093"/>
      <c r="FN1256" s="419" t="s">
        <v>630</v>
      </c>
      <c r="FO1256" s="735" t="s">
        <v>5</v>
      </c>
      <c r="FP1256" s="735">
        <v>3.29</v>
      </c>
      <c r="FQ1256" s="855">
        <v>3.29</v>
      </c>
      <c r="FR1256" s="856">
        <v>3</v>
      </c>
    </row>
    <row r="1257" spans="167:174" ht="12.75" customHeight="1">
      <c r="FK1257" s="213"/>
      <c r="FL1257" s="1096"/>
      <c r="FM1257" s="1093"/>
      <c r="FN1257" s="419" t="s">
        <v>1215</v>
      </c>
      <c r="FO1257" s="735" t="s">
        <v>5</v>
      </c>
      <c r="FP1257" s="735">
        <v>5</v>
      </c>
      <c r="FQ1257" s="853">
        <v>5</v>
      </c>
      <c r="FR1257" s="854">
        <v>5</v>
      </c>
    </row>
    <row r="1258" spans="167:174" ht="12.75" customHeight="1">
      <c r="FK1258" s="213"/>
      <c r="FL1258" s="1096"/>
      <c r="FM1258" s="1093"/>
      <c r="FN1258" s="419" t="s">
        <v>1216</v>
      </c>
      <c r="FO1258" s="660" t="s">
        <v>5</v>
      </c>
      <c r="FP1258" s="660" t="s">
        <v>5</v>
      </c>
      <c r="FQ1258" s="816" t="s">
        <v>5</v>
      </c>
      <c r="FR1258" s="854">
        <v>4</v>
      </c>
    </row>
    <row r="1259" spans="167:174" ht="12.75" customHeight="1" thickBot="1">
      <c r="FK1259" s="213"/>
      <c r="FL1259" s="1096"/>
      <c r="FM1259" s="1093"/>
      <c r="FN1259" s="419" t="s">
        <v>1217</v>
      </c>
      <c r="FO1259" s="868" t="s">
        <v>5</v>
      </c>
      <c r="FP1259" s="868" t="s">
        <v>5</v>
      </c>
      <c r="FQ1259" s="810" t="s">
        <v>5</v>
      </c>
      <c r="FR1259" s="858">
        <v>5</v>
      </c>
    </row>
    <row r="1260" spans="167:174" ht="12.75" customHeight="1" thickBot="1">
      <c r="FK1260" s="213"/>
      <c r="FL1260" s="1096"/>
      <c r="FM1260" s="1094"/>
      <c r="FN1260" s="810" t="s">
        <v>376</v>
      </c>
      <c r="FO1260" s="869">
        <v>4.22</v>
      </c>
      <c r="FP1260" s="869">
        <v>4.03</v>
      </c>
      <c r="FQ1260" s="870">
        <v>4.08</v>
      </c>
      <c r="FR1260" s="871">
        <v>3.71</v>
      </c>
    </row>
    <row r="1261" spans="167:174" ht="12.75" customHeight="1">
      <c r="FK1261" s="213"/>
      <c r="FL1261" s="1096"/>
      <c r="FM1261" s="1092" t="s">
        <v>370</v>
      </c>
      <c r="FN1261" s="811" t="s">
        <v>658</v>
      </c>
      <c r="FO1261" s="850">
        <v>5</v>
      </c>
      <c r="FP1261" s="850" t="s">
        <v>5</v>
      </c>
      <c r="FQ1261" s="872">
        <v>5</v>
      </c>
      <c r="FR1261" s="873">
        <v>4</v>
      </c>
    </row>
    <row r="1262" spans="167:174" ht="12.75" customHeight="1">
      <c r="FK1262" s="213"/>
      <c r="FL1262" s="1096"/>
      <c r="FM1262" s="1093"/>
      <c r="FN1262" s="419" t="s">
        <v>661</v>
      </c>
      <c r="FO1262" s="735" t="s">
        <v>5</v>
      </c>
      <c r="FP1262" s="735">
        <v>4.6100000000000003</v>
      </c>
      <c r="FQ1262" s="853">
        <v>4.6100000000000003</v>
      </c>
      <c r="FR1262" s="854">
        <v>4.13</v>
      </c>
    </row>
    <row r="1263" spans="167:174" ht="12.75" customHeight="1">
      <c r="FK1263" s="213"/>
      <c r="FL1263" s="1096"/>
      <c r="FM1263" s="1093"/>
      <c r="FN1263" s="419" t="s">
        <v>662</v>
      </c>
      <c r="FO1263" s="735">
        <v>5</v>
      </c>
      <c r="FP1263" s="735" t="s">
        <v>5</v>
      </c>
      <c r="FQ1263" s="853">
        <v>5</v>
      </c>
      <c r="FR1263" s="854">
        <v>4.5</v>
      </c>
    </row>
    <row r="1264" spans="167:174" ht="12.75" customHeight="1">
      <c r="FK1264" s="213"/>
      <c r="FL1264" s="1096"/>
      <c r="FM1264" s="1093"/>
      <c r="FN1264" s="419" t="s">
        <v>663</v>
      </c>
      <c r="FO1264" s="735">
        <v>4.8600000000000003</v>
      </c>
      <c r="FP1264" s="735" t="s">
        <v>5</v>
      </c>
      <c r="FQ1264" s="853">
        <v>4.8600000000000003</v>
      </c>
      <c r="FR1264" s="854">
        <v>4.5</v>
      </c>
    </row>
    <row r="1265" spans="167:174" ht="12.75" customHeight="1">
      <c r="FK1265" s="213"/>
      <c r="FL1265" s="1096"/>
      <c r="FM1265" s="1093"/>
      <c r="FN1265" s="419" t="s">
        <v>664</v>
      </c>
      <c r="FO1265" s="735" t="s">
        <v>5</v>
      </c>
      <c r="FP1265" s="735">
        <v>5</v>
      </c>
      <c r="FQ1265" s="853">
        <v>5</v>
      </c>
      <c r="FR1265" s="854">
        <v>4.5</v>
      </c>
    </row>
    <row r="1266" spans="167:174" ht="12.75" customHeight="1">
      <c r="FK1266" s="213"/>
      <c r="FL1266" s="1096"/>
      <c r="FM1266" s="1093"/>
      <c r="FN1266" s="419" t="s">
        <v>665</v>
      </c>
      <c r="FO1266" s="735">
        <v>4</v>
      </c>
      <c r="FP1266" s="735">
        <v>4.5</v>
      </c>
      <c r="FQ1266" s="853">
        <v>4.38</v>
      </c>
      <c r="FR1266" s="854">
        <v>4.83</v>
      </c>
    </row>
    <row r="1267" spans="167:174" ht="12.75" customHeight="1">
      <c r="FK1267" s="213"/>
      <c r="FL1267" s="1096"/>
      <c r="FM1267" s="1093"/>
      <c r="FN1267" s="419" t="s">
        <v>666</v>
      </c>
      <c r="FO1267" s="735">
        <v>4</v>
      </c>
      <c r="FP1267" s="735">
        <v>4</v>
      </c>
      <c r="FQ1267" s="853">
        <v>4</v>
      </c>
      <c r="FR1267" s="854">
        <v>3.88</v>
      </c>
    </row>
    <row r="1268" spans="167:174" ht="12.75" customHeight="1">
      <c r="FK1268" s="213"/>
      <c r="FL1268" s="1096"/>
      <c r="FM1268" s="1093"/>
      <c r="FN1268" s="419" t="s">
        <v>672</v>
      </c>
      <c r="FO1268" s="735" t="s">
        <v>5</v>
      </c>
      <c r="FP1268" s="735">
        <v>5</v>
      </c>
      <c r="FQ1268" s="853">
        <v>5</v>
      </c>
      <c r="FR1268" s="854">
        <v>5</v>
      </c>
    </row>
    <row r="1269" spans="167:174" ht="12.75" customHeight="1" thickBot="1">
      <c r="FK1269" s="213"/>
      <c r="FL1269" s="1096"/>
      <c r="FM1269" s="1093"/>
      <c r="FN1269" s="815" t="s">
        <v>673</v>
      </c>
      <c r="FO1269" s="859" t="s">
        <v>5</v>
      </c>
      <c r="FP1269" s="859">
        <v>5</v>
      </c>
      <c r="FQ1269" s="857">
        <v>5</v>
      </c>
      <c r="FR1269" s="858">
        <v>5</v>
      </c>
    </row>
    <row r="1270" spans="167:174" ht="12.75" customHeight="1" thickBot="1">
      <c r="FK1270" s="213"/>
      <c r="FL1270" s="1096"/>
      <c r="FM1270" s="1094"/>
      <c r="FN1270" s="807" t="s">
        <v>376</v>
      </c>
      <c r="FO1270" s="869">
        <v>4.5199999999999996</v>
      </c>
      <c r="FP1270" s="869">
        <v>4.59</v>
      </c>
      <c r="FQ1270" s="870">
        <v>4.5599999999999996</v>
      </c>
      <c r="FR1270" s="871">
        <v>4.41</v>
      </c>
    </row>
    <row r="1271" spans="167:174" ht="12.75" customHeight="1">
      <c r="FK1271" s="213"/>
      <c r="FL1271" s="1096"/>
      <c r="FM1271" s="1092" t="s">
        <v>359</v>
      </c>
      <c r="FN1271" s="817" t="s">
        <v>693</v>
      </c>
      <c r="FO1271" s="877" t="s">
        <v>5</v>
      </c>
      <c r="FP1271" s="877">
        <v>4.53</v>
      </c>
      <c r="FQ1271" s="872">
        <v>4.53</v>
      </c>
      <c r="FR1271" s="873">
        <v>3.84</v>
      </c>
    </row>
    <row r="1272" spans="167:174" ht="12.75" customHeight="1">
      <c r="FK1272" s="213"/>
      <c r="FL1272" s="1096"/>
      <c r="FM1272" s="1093"/>
      <c r="FN1272" s="815" t="s">
        <v>704</v>
      </c>
      <c r="FO1272" s="878" t="s">
        <v>5</v>
      </c>
      <c r="FP1272" s="878">
        <v>4.24</v>
      </c>
      <c r="FQ1272" s="853">
        <v>4.24</v>
      </c>
      <c r="FR1272" s="854">
        <v>3.5</v>
      </c>
    </row>
    <row r="1273" spans="167:174" ht="12.75" customHeight="1">
      <c r="FK1273" s="213"/>
      <c r="FL1273" s="1096"/>
      <c r="FM1273" s="1093"/>
      <c r="FN1273" s="815" t="s">
        <v>694</v>
      </c>
      <c r="FO1273" s="878" t="s">
        <v>5</v>
      </c>
      <c r="FP1273" s="878">
        <v>4.8</v>
      </c>
      <c r="FQ1273" s="853">
        <v>4.8</v>
      </c>
      <c r="FR1273" s="854">
        <v>4.2699999999999996</v>
      </c>
    </row>
    <row r="1274" spans="167:174" ht="12.75" customHeight="1">
      <c r="FK1274" s="213"/>
      <c r="FL1274" s="1096"/>
      <c r="FM1274" s="1093"/>
      <c r="FN1274" s="815" t="s">
        <v>695</v>
      </c>
      <c r="FO1274" s="878">
        <v>4.8099999999999996</v>
      </c>
      <c r="FP1274" s="878">
        <v>4.8</v>
      </c>
      <c r="FQ1274" s="853">
        <v>4.8099999999999996</v>
      </c>
      <c r="FR1274" s="854">
        <v>4.67</v>
      </c>
    </row>
    <row r="1275" spans="167:174" ht="12.75" customHeight="1">
      <c r="FK1275" s="213"/>
      <c r="FL1275" s="1096"/>
      <c r="FM1275" s="1093"/>
      <c r="FN1275" s="815" t="s">
        <v>696</v>
      </c>
      <c r="FO1275" s="878" t="s">
        <v>5</v>
      </c>
      <c r="FP1275" s="878">
        <v>4.5</v>
      </c>
      <c r="FQ1275" s="853">
        <v>4.5</v>
      </c>
      <c r="FR1275" s="854">
        <v>4.57</v>
      </c>
    </row>
    <row r="1276" spans="167:174" ht="12.75" customHeight="1">
      <c r="FK1276" s="213"/>
      <c r="FL1276" s="1096"/>
      <c r="FM1276" s="1093"/>
      <c r="FN1276" s="815" t="s">
        <v>705</v>
      </c>
      <c r="FO1276" s="878">
        <v>3.88</v>
      </c>
      <c r="FP1276" s="878" t="s">
        <v>5</v>
      </c>
      <c r="FQ1276" s="853">
        <v>3.88</v>
      </c>
      <c r="FR1276" s="854">
        <v>3.56</v>
      </c>
    </row>
    <row r="1277" spans="167:174" ht="12.75" customHeight="1">
      <c r="FK1277" s="213"/>
      <c r="FL1277" s="1096"/>
      <c r="FM1277" s="1093"/>
      <c r="FN1277" s="815" t="s">
        <v>706</v>
      </c>
      <c r="FO1277" s="878">
        <v>3.58</v>
      </c>
      <c r="FP1277" s="878" t="s">
        <v>5</v>
      </c>
      <c r="FQ1277" s="853">
        <v>3.58</v>
      </c>
      <c r="FR1277" s="854">
        <v>3.79</v>
      </c>
    </row>
    <row r="1278" spans="167:174" ht="12.75" customHeight="1">
      <c r="FK1278" s="213"/>
      <c r="FL1278" s="1096"/>
      <c r="FM1278" s="1093"/>
      <c r="FN1278" s="815" t="s">
        <v>1218</v>
      </c>
      <c r="FO1278" s="878">
        <v>5</v>
      </c>
      <c r="FP1278" s="878">
        <v>5</v>
      </c>
      <c r="FQ1278" s="853">
        <v>5</v>
      </c>
      <c r="FR1278" s="854">
        <v>5</v>
      </c>
    </row>
    <row r="1279" spans="167:174" ht="12.75" customHeight="1">
      <c r="FK1279" s="213"/>
      <c r="FL1279" s="1096"/>
      <c r="FM1279" s="1093"/>
      <c r="FN1279" s="815" t="s">
        <v>707</v>
      </c>
      <c r="FO1279" s="878">
        <v>4.6399999999999997</v>
      </c>
      <c r="FP1279" s="878">
        <v>4.82</v>
      </c>
      <c r="FQ1279" s="853">
        <v>4.7300000000000004</v>
      </c>
      <c r="FR1279" s="854">
        <v>4.45</v>
      </c>
    </row>
    <row r="1280" spans="167:174" ht="12.75" customHeight="1" thickBot="1">
      <c r="FK1280" s="213"/>
      <c r="FL1280" s="1096"/>
      <c r="FM1280" s="1093"/>
      <c r="FN1280" s="815" t="s">
        <v>1219</v>
      </c>
      <c r="FO1280" s="859" t="s">
        <v>5</v>
      </c>
      <c r="FP1280" s="859">
        <v>4.92</v>
      </c>
      <c r="FQ1280" s="857">
        <v>4.92</v>
      </c>
      <c r="FR1280" s="858">
        <v>4.67</v>
      </c>
    </row>
    <row r="1281" spans="167:174" ht="12.75" customHeight="1" thickBot="1">
      <c r="FK1281" s="213"/>
      <c r="FL1281" s="1096"/>
      <c r="FM1281" s="1094"/>
      <c r="FN1281" s="810" t="s">
        <v>376</v>
      </c>
      <c r="FO1281" s="869">
        <v>4.33</v>
      </c>
      <c r="FP1281" s="869">
        <v>4.6399999999999997</v>
      </c>
      <c r="FQ1281" s="870">
        <v>4.5199999999999996</v>
      </c>
      <c r="FR1281" s="871">
        <v>4.09</v>
      </c>
    </row>
    <row r="1282" spans="167:174" ht="12.75" customHeight="1">
      <c r="FK1282" s="213"/>
      <c r="FL1282" s="1096"/>
      <c r="FM1282" s="1092" t="s">
        <v>371</v>
      </c>
      <c r="FN1282" s="814" t="s">
        <v>735</v>
      </c>
      <c r="FO1282" s="877">
        <v>4.91</v>
      </c>
      <c r="FP1282" s="877" t="s">
        <v>841</v>
      </c>
      <c r="FQ1282" s="872">
        <v>4.91</v>
      </c>
      <c r="FR1282" s="873">
        <v>4.07</v>
      </c>
    </row>
    <row r="1283" spans="167:174" ht="12.75" customHeight="1">
      <c r="FK1283" s="213"/>
      <c r="FL1283" s="1096"/>
      <c r="FM1283" s="1093"/>
      <c r="FN1283" s="815" t="s">
        <v>736</v>
      </c>
      <c r="FO1283" s="878">
        <v>4.2300000000000004</v>
      </c>
      <c r="FP1283" s="878">
        <v>4.6399999999999997</v>
      </c>
      <c r="FQ1283" s="853">
        <v>4.3600000000000003</v>
      </c>
      <c r="FR1283" s="854">
        <v>3.86</v>
      </c>
    </row>
    <row r="1284" spans="167:174" ht="12.75" customHeight="1">
      <c r="FK1284" s="213"/>
      <c r="FL1284" s="1096"/>
      <c r="FM1284" s="1093"/>
      <c r="FN1284" s="813" t="s">
        <v>737</v>
      </c>
      <c r="FO1284" s="878">
        <v>4.4400000000000004</v>
      </c>
      <c r="FP1284" s="878" t="s">
        <v>5</v>
      </c>
      <c r="FQ1284" s="853">
        <v>4.4400000000000004</v>
      </c>
      <c r="FR1284" s="854">
        <v>3.88</v>
      </c>
    </row>
    <row r="1285" spans="167:174" ht="12.75" customHeight="1">
      <c r="FK1285" s="213"/>
      <c r="FL1285" s="1096"/>
      <c r="FM1285" s="1093"/>
      <c r="FN1285" s="815" t="s">
        <v>743</v>
      </c>
      <c r="FO1285" s="878" t="s">
        <v>5</v>
      </c>
      <c r="FP1285" s="878">
        <v>4.78</v>
      </c>
      <c r="FQ1285" s="853">
        <v>4.78</v>
      </c>
      <c r="FR1285" s="854">
        <v>4.5</v>
      </c>
    </row>
    <row r="1286" spans="167:174" ht="12.75" customHeight="1">
      <c r="FK1286" s="213"/>
      <c r="FL1286" s="1096"/>
      <c r="FM1286" s="1093"/>
      <c r="FN1286" s="815" t="s">
        <v>738</v>
      </c>
      <c r="FO1286" s="878" t="s">
        <v>5</v>
      </c>
      <c r="FP1286" s="878">
        <v>4.82</v>
      </c>
      <c r="FQ1286" s="853">
        <v>4.82</v>
      </c>
      <c r="FR1286" s="854">
        <v>4.54</v>
      </c>
    </row>
    <row r="1287" spans="167:174" ht="12.75" customHeight="1">
      <c r="FK1287" s="213"/>
      <c r="FL1287" s="1096"/>
      <c r="FM1287" s="1093"/>
      <c r="FN1287" s="815" t="s">
        <v>746</v>
      </c>
      <c r="FO1287" s="878">
        <v>4.5999999999999996</v>
      </c>
      <c r="FP1287" s="878" t="s">
        <v>5</v>
      </c>
      <c r="FQ1287" s="853">
        <v>4.5999999999999996</v>
      </c>
      <c r="FR1287" s="854">
        <v>3.92</v>
      </c>
    </row>
    <row r="1288" spans="167:174" ht="12.75" customHeight="1">
      <c r="FK1288" s="213"/>
      <c r="FL1288" s="1096"/>
      <c r="FM1288" s="1093"/>
      <c r="FN1288" s="815" t="s">
        <v>747</v>
      </c>
      <c r="FO1288" s="878" t="s">
        <v>5</v>
      </c>
      <c r="FP1288" s="878">
        <v>3.25</v>
      </c>
      <c r="FQ1288" s="855">
        <v>3.25</v>
      </c>
      <c r="FR1288" s="856">
        <v>2.91</v>
      </c>
    </row>
    <row r="1289" spans="167:174" ht="12.75" customHeight="1">
      <c r="FK1289" s="213"/>
      <c r="FL1289" s="1096"/>
      <c r="FM1289" s="1093"/>
      <c r="FN1289" s="815" t="s">
        <v>744</v>
      </c>
      <c r="FO1289" s="878" t="s">
        <v>5</v>
      </c>
      <c r="FP1289" s="878">
        <v>4.1399999999999997</v>
      </c>
      <c r="FQ1289" s="853">
        <v>4.1399999999999997</v>
      </c>
      <c r="FR1289" s="854">
        <v>3.75</v>
      </c>
    </row>
    <row r="1290" spans="167:174" ht="12.75" customHeight="1" thickBot="1">
      <c r="FK1290" s="213"/>
      <c r="FL1290" s="1096"/>
      <c r="FM1290" s="1093"/>
      <c r="FN1290" s="815" t="s">
        <v>740</v>
      </c>
      <c r="FO1290" s="859" t="s">
        <v>5</v>
      </c>
      <c r="FP1290" s="859">
        <v>4.4000000000000004</v>
      </c>
      <c r="FQ1290" s="857">
        <v>4.4000000000000004</v>
      </c>
      <c r="FR1290" s="858">
        <v>3.83</v>
      </c>
    </row>
    <row r="1291" spans="167:174" ht="12.75" customHeight="1" thickBot="1">
      <c r="FK1291" s="213"/>
      <c r="FL1291" s="1096"/>
      <c r="FM1291" s="1094"/>
      <c r="FN1291" s="807" t="s">
        <v>376</v>
      </c>
      <c r="FO1291" s="869">
        <v>4.47</v>
      </c>
      <c r="FP1291" s="869">
        <v>4.3899999999999997</v>
      </c>
      <c r="FQ1291" s="870">
        <v>4.4400000000000004</v>
      </c>
      <c r="FR1291" s="871">
        <v>3.95</v>
      </c>
    </row>
    <row r="1292" spans="167:174" ht="12.75" customHeight="1">
      <c r="FK1292" s="213"/>
      <c r="FL1292" s="1096"/>
      <c r="FM1292" s="1092" t="s">
        <v>372</v>
      </c>
      <c r="FN1292" s="811" t="s">
        <v>1220</v>
      </c>
      <c r="FO1292" s="850" t="s">
        <v>5</v>
      </c>
      <c r="FP1292" s="850" t="s">
        <v>5</v>
      </c>
      <c r="FQ1292" s="879" t="s">
        <v>5</v>
      </c>
      <c r="FR1292" s="865">
        <v>2.5</v>
      </c>
    </row>
    <row r="1293" spans="167:174" ht="12.75" customHeight="1">
      <c r="FK1293" s="213"/>
      <c r="FL1293" s="1096"/>
      <c r="FM1293" s="1093"/>
      <c r="FN1293" s="419" t="s">
        <v>1221</v>
      </c>
      <c r="FO1293" s="735" t="s">
        <v>5</v>
      </c>
      <c r="FP1293" s="735" t="s">
        <v>5</v>
      </c>
      <c r="FQ1293" s="816" t="s">
        <v>5</v>
      </c>
      <c r="FR1293" s="854">
        <v>4.1399999999999997</v>
      </c>
    </row>
    <row r="1294" spans="167:174" ht="12.75" customHeight="1">
      <c r="FK1294" s="213"/>
      <c r="FL1294" s="1096"/>
      <c r="FM1294" s="1093"/>
      <c r="FN1294" s="419" t="s">
        <v>728</v>
      </c>
      <c r="FO1294" s="735" t="s">
        <v>5</v>
      </c>
      <c r="FP1294" s="735">
        <v>3</v>
      </c>
      <c r="FQ1294" s="855">
        <v>3</v>
      </c>
      <c r="FR1294" s="856">
        <v>3</v>
      </c>
    </row>
    <row r="1295" spans="167:174" ht="12.75" customHeight="1">
      <c r="FK1295" s="213"/>
      <c r="FL1295" s="1096"/>
      <c r="FM1295" s="1093"/>
      <c r="FN1295" s="419" t="s">
        <v>729</v>
      </c>
      <c r="FO1295" s="735" t="s">
        <v>5</v>
      </c>
      <c r="FP1295" s="735" t="s">
        <v>5</v>
      </c>
      <c r="FQ1295" s="816" t="s">
        <v>5</v>
      </c>
      <c r="FR1295" s="856">
        <v>3.4</v>
      </c>
    </row>
    <row r="1296" spans="167:174" ht="12.75" customHeight="1">
      <c r="FK1296" s="213"/>
      <c r="FL1296" s="1096"/>
      <c r="FM1296" s="1093"/>
      <c r="FN1296" s="419" t="s">
        <v>1222</v>
      </c>
      <c r="FO1296" s="735" t="s">
        <v>5</v>
      </c>
      <c r="FP1296" s="735" t="s">
        <v>5</v>
      </c>
      <c r="FQ1296" s="816" t="s">
        <v>5</v>
      </c>
      <c r="FR1296" s="856">
        <v>3</v>
      </c>
    </row>
    <row r="1297" spans="167:174" ht="12.75" customHeight="1" thickBot="1">
      <c r="FK1297" s="213"/>
      <c r="FL1297" s="1096"/>
      <c r="FM1297" s="1093"/>
      <c r="FN1297" s="419" t="s">
        <v>1223</v>
      </c>
      <c r="FO1297" s="851" t="s">
        <v>5</v>
      </c>
      <c r="FP1297" s="851" t="s">
        <v>5</v>
      </c>
      <c r="FQ1297" s="810" t="s">
        <v>5</v>
      </c>
      <c r="FR1297" s="860">
        <v>3</v>
      </c>
    </row>
    <row r="1298" spans="167:174" ht="12.75" customHeight="1" thickBot="1">
      <c r="FK1298" s="820"/>
      <c r="FL1298" s="1097"/>
      <c r="FM1298" s="1094"/>
      <c r="FN1298" s="807" t="s">
        <v>376</v>
      </c>
      <c r="FO1298" s="869" t="s">
        <v>5</v>
      </c>
      <c r="FP1298" s="869">
        <v>3</v>
      </c>
      <c r="FQ1298" s="880">
        <v>3</v>
      </c>
      <c r="FR1298" s="881">
        <v>3.22</v>
      </c>
    </row>
  </sheetData>
  <mergeCells count="151">
    <mergeCell ref="A47:A51"/>
    <mergeCell ref="BL5:BL10"/>
    <mergeCell ref="AB17:AB18"/>
    <mergeCell ref="A5:A11"/>
    <mergeCell ref="A13:A18"/>
    <mergeCell ref="A20:A25"/>
    <mergeCell ref="A41:A45"/>
    <mergeCell ref="A34:A39"/>
    <mergeCell ref="A27:A32"/>
    <mergeCell ref="O5:O10"/>
    <mergeCell ref="BL37:BL40"/>
    <mergeCell ref="BL42:BL44"/>
    <mergeCell ref="AP5:AP11"/>
    <mergeCell ref="AP15:AP20"/>
    <mergeCell ref="AP22:AP27"/>
    <mergeCell ref="AP29:AP34"/>
    <mergeCell ref="AP36:AP41"/>
    <mergeCell ref="AP43:AP47"/>
    <mergeCell ref="AP49:AP53"/>
    <mergeCell ref="AB20:AB21"/>
    <mergeCell ref="FM156:FM207"/>
    <mergeCell ref="FC5:FC12"/>
    <mergeCell ref="FC14:FC20"/>
    <mergeCell ref="FC22:FC28"/>
    <mergeCell ref="FC30:FC36"/>
    <mergeCell ref="FC38:FC44"/>
    <mergeCell ref="BL12:BL17"/>
    <mergeCell ref="BL19:BL23"/>
    <mergeCell ref="BL25:BL29"/>
    <mergeCell ref="BL31:BL35"/>
    <mergeCell ref="DL29:DL34"/>
    <mergeCell ref="DL36:DL41"/>
    <mergeCell ref="DL43:DL47"/>
    <mergeCell ref="DL49:DL52"/>
    <mergeCell ref="FM5:FM54"/>
    <mergeCell ref="ES5:ES12"/>
    <mergeCell ref="ES14:ES20"/>
    <mergeCell ref="ES22:ES28"/>
    <mergeCell ref="ES30:ES36"/>
    <mergeCell ref="ES38:ES44"/>
    <mergeCell ref="CN5:CN11"/>
    <mergeCell ref="CN15:CN20"/>
    <mergeCell ref="CN22:CN27"/>
    <mergeCell ref="CN29:CN34"/>
    <mergeCell ref="K1:M2"/>
    <mergeCell ref="AB5:AB6"/>
    <mergeCell ref="AB8:AB9"/>
    <mergeCell ref="AB11:AB12"/>
    <mergeCell ref="AB14:AB15"/>
    <mergeCell ref="U1:Z2"/>
    <mergeCell ref="BY49:BY53"/>
    <mergeCell ref="BK46:BS46"/>
    <mergeCell ref="BY5:BY11"/>
    <mergeCell ref="BY15:BY20"/>
    <mergeCell ref="BY22:BY27"/>
    <mergeCell ref="BY29:BY34"/>
    <mergeCell ref="BY36:BY41"/>
    <mergeCell ref="BY43:BY47"/>
    <mergeCell ref="O12:O17"/>
    <mergeCell ref="O19:O24"/>
    <mergeCell ref="O26:O31"/>
    <mergeCell ref="O33:O37"/>
    <mergeCell ref="O39:O43"/>
    <mergeCell ref="CN36:CN41"/>
    <mergeCell ref="CN43:CN47"/>
    <mergeCell ref="CN49:CN53"/>
    <mergeCell ref="DL5:DL11"/>
    <mergeCell ref="DL15:DL20"/>
    <mergeCell ref="DL22:DL27"/>
    <mergeCell ref="FM143:FM155"/>
    <mergeCell ref="FM132:FM142"/>
    <mergeCell ref="FM125:FM131"/>
    <mergeCell ref="FM118:FM124"/>
    <mergeCell ref="FM107:FM117"/>
    <mergeCell ref="FM84:FM106"/>
    <mergeCell ref="FM55:FM83"/>
    <mergeCell ref="DL54:EQ54"/>
    <mergeCell ref="FC46:FC51"/>
    <mergeCell ref="FC53:FC58"/>
    <mergeCell ref="ES46:ES51"/>
    <mergeCell ref="ES53:ES58"/>
    <mergeCell ref="FM356:FM379"/>
    <mergeCell ref="FM380:FM400"/>
    <mergeCell ref="FM401:FM409"/>
    <mergeCell ref="FM410:FM413"/>
    <mergeCell ref="FM414:FM423"/>
    <mergeCell ref="FM424:FM430"/>
    <mergeCell ref="FL304:FL430"/>
    <mergeCell ref="FM431:FM485"/>
    <mergeCell ref="FM486:FM511"/>
    <mergeCell ref="FL431:FL555"/>
    <mergeCell ref="FM543:FM555"/>
    <mergeCell ref="FM531:FM542"/>
    <mergeCell ref="FM512:FM523"/>
    <mergeCell ref="FM524:FM530"/>
    <mergeCell ref="FM716:FM735"/>
    <mergeCell ref="FM736:FM747"/>
    <mergeCell ref="FM748:FM754"/>
    <mergeCell ref="FM755:FM768"/>
    <mergeCell ref="FM769:FM781"/>
    <mergeCell ref="FL663:FL781"/>
    <mergeCell ref="FM556:FM611"/>
    <mergeCell ref="FM612:FM633"/>
    <mergeCell ref="FM634:FM642"/>
    <mergeCell ref="FM643:FM646"/>
    <mergeCell ref="FM647:FM655"/>
    <mergeCell ref="FL556:FL662"/>
    <mergeCell ref="FM656:FM662"/>
    <mergeCell ref="FM663:FM715"/>
    <mergeCell ref="FM1183:FM1193"/>
    <mergeCell ref="FM1194:FM1207"/>
    <mergeCell ref="FL1103:FL1207"/>
    <mergeCell ref="FM1208:FM1260"/>
    <mergeCell ref="FM782:FM838"/>
    <mergeCell ref="FM839:FM860"/>
    <mergeCell ref="FM861:FM869"/>
    <mergeCell ref="FM870:FM873"/>
    <mergeCell ref="FM874:FM882"/>
    <mergeCell ref="FM883:FM889"/>
    <mergeCell ref="FL782:FL889"/>
    <mergeCell ref="FM890:FM942"/>
    <mergeCell ref="FM943:FM963"/>
    <mergeCell ref="FM964:FM973"/>
    <mergeCell ref="FM974:FM977"/>
    <mergeCell ref="FM978:FM987"/>
    <mergeCell ref="FM988:FM994"/>
    <mergeCell ref="FL890:FL994"/>
    <mergeCell ref="FM1261:FM1270"/>
    <mergeCell ref="FM1271:FM1281"/>
    <mergeCell ref="FM1282:FM1291"/>
    <mergeCell ref="FM1292:FM1298"/>
    <mergeCell ref="FL1208:FL1298"/>
    <mergeCell ref="FL5:FL155"/>
    <mergeCell ref="FK5:FK155"/>
    <mergeCell ref="FM208:FM237"/>
    <mergeCell ref="FM291:FM303"/>
    <mergeCell ref="FM279:FM290"/>
    <mergeCell ref="FM272:FM278"/>
    <mergeCell ref="FM260:FM271"/>
    <mergeCell ref="FM238:FM259"/>
    <mergeCell ref="FL156:FL303"/>
    <mergeCell ref="FM304:FM355"/>
    <mergeCell ref="FM995:FM1053"/>
    <mergeCell ref="FM1054:FM1067"/>
    <mergeCell ref="FM1068:FM1078"/>
    <mergeCell ref="FM1079:FM1089"/>
    <mergeCell ref="FM1090:FM1102"/>
    <mergeCell ref="FL995:FL1102"/>
    <mergeCell ref="FM1103:FM1158"/>
    <mergeCell ref="FM1159:FM1172"/>
    <mergeCell ref="FM1173:FM1182"/>
  </mergeCells>
  <hyperlinks>
    <hyperlink ref="A2" location="'Quadre de comandament'!B38" display="IN01.P.310.3.3" xr:uid="{00000000-0004-0000-1800-000000000000}"/>
    <hyperlink ref="O2" location="'Quadre de comandament'!B39" display="IN02.P.310.3.3" xr:uid="{00000000-0004-0000-1800-000001000000}"/>
    <hyperlink ref="AB1" location="'Quadre de comandament'!B40" display="IN03.P.310.3.3" xr:uid="{00000000-0004-0000-1800-000002000000}"/>
    <hyperlink ref="AB2" location="'Quadre de comandament'!B41" display="IN04.P.310.3.3" xr:uid="{00000000-0004-0000-1800-000003000000}"/>
    <hyperlink ref="AB3" location="'Quadre de comandament'!B42" display="IN05.P.310.3.3" xr:uid="{00000000-0004-0000-1800-000004000000}"/>
    <hyperlink ref="AP1" location="'Quadre de comandament'!B43" display="IN06.P.310.3.3" xr:uid="{00000000-0004-0000-1800-000005000000}"/>
    <hyperlink ref="AP2" location="'Quadre de comandament'!B44" display="IN07.P.310.3.3" xr:uid="{00000000-0004-0000-1800-000006000000}"/>
    <hyperlink ref="BK1" location="'Quadre de comandament'!B45" display="IN08.P.310.3.3 Taxa d'abandonament" xr:uid="{00000000-0004-0000-1800-000007000000}"/>
    <hyperlink ref="BK2" location="'Quadre de comandament'!B46" display="IN09.P.310.3.3 Taxa de graduació" xr:uid="{00000000-0004-0000-1800-000008000000}"/>
    <hyperlink ref="BY2" location="'Quadre de comandament'!B47" display="IN10.P.310.3.3" xr:uid="{00000000-0004-0000-1800-000009000000}"/>
    <hyperlink ref="CN1" location="'Quadre de comandament'!B48" display="IN11.P.310.3.3" xr:uid="{00000000-0004-0000-1800-00000A000000}"/>
    <hyperlink ref="CN2" location="'Quadre de comandament'!B49" display="IN12.P.310.3.3" xr:uid="{00000000-0004-0000-1800-00000B000000}"/>
    <hyperlink ref="DL2" location="'Quadre de comandament'!B50" display="IN13.P.310.3.3" xr:uid="{00000000-0004-0000-1800-00000C000000}"/>
    <hyperlink ref="ES2" location="'Quadre de comandament'!B51" display="IN14.P.310.3.3" xr:uid="{00000000-0004-0000-1800-00000D000000}"/>
    <hyperlink ref="FC2" location="'Quadre de comandament'!B52" display="IN15.P.310.3.3" xr:uid="{00000000-0004-0000-1800-00000E000000}"/>
    <hyperlink ref="BE1" location="'Quadre de comandament'!G45" display="Valor acceptat i valor objectiu de la taxa d'abandonament" xr:uid="{00000000-0004-0000-1800-00000F000000}"/>
    <hyperlink ref="BE2" location="'Quadre de comandament'!G46" display="Valor acceptat i valor objectiu de la taxa de graduació" xr:uid="{00000000-0004-0000-1800-000010000000}"/>
    <hyperlink ref="BU2" location="'Quadre de comandament'!G47" display="Valor acceptat i valor objectiu de la taxa d'eficiència" xr:uid="{00000000-0004-0000-1800-000011000000}"/>
    <hyperlink ref="BZ2" location="'Quadre de comandament'!B58" display="Taxa d'eficiència" xr:uid="{00000000-0004-0000-1800-000015000000}"/>
    <hyperlink ref="BL2" location="'Quadre de comandament'!B57" display="IN09.P.310.3.3 Taxa de graduació" xr:uid="{00000000-0004-0000-1800-000016000000}"/>
    <hyperlink ref="BL1" location="'Quadre de comandament'!B56" display="IN08.P.310.3.3 Taxa d'abandonament" xr:uid="{00000000-0004-0000-1800-000017000000}"/>
    <hyperlink ref="U1:Z2" location="'Quadre de comandament'!G40" display="Valor acceptat i valor objectiu del Percentatge d’estudiantat de grau apte en fase inicial TP (per titulacions), Percentatge d’estudiantat de grau apte en fase inicial TP+1 (per titulació) i Percentatge d’estudiantat de grau no apte de 1r any (per titulació)" xr:uid="{00000000-0004-0000-1800-000018000000}"/>
    <hyperlink ref="AL2" location="'Quadre de comandament'!G44" display="Valor acceptat i valor objectiu de durada d'estudis per titulació" xr:uid="{00000000-0004-0000-1800-000019000000}"/>
    <hyperlink ref="FK1" location="'Quadre de comandament'!B53" display="IN16.P.310.3.3" xr:uid="{00000000-0004-0000-1800-00001A000000}"/>
    <hyperlink ref="FK2" location="'Quadre de comandament'!B54" display="IN17.P.310.3.3" xr:uid="{00000000-0004-0000-1800-00001B000000}"/>
    <hyperlink ref="K1:M2" location="'Quadre de comandament'!G39" display="Valor acceptat i valor objectiu de la relació entre estudiantat equivalent a temps complet (ETC) i professorat equivalent a temps complet (ETC)" xr:uid="{00000000-0004-0000-1800-00001C000000}"/>
  </hyperlinks>
  <pageMargins left="0.7" right="0.7" top="0.75" bottom="0.75" header="0.3" footer="0.3"/>
  <pageSetup paperSize="9" orientation="portrait" horizontalDpi="1200" verticalDpi="12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5" tint="0.39997558519241921"/>
  </sheetPr>
  <dimension ref="A1:P19"/>
  <sheetViews>
    <sheetView workbookViewId="0">
      <pane xSplit="1" ySplit="4" topLeftCell="B5" activePane="bottomRight" state="frozen"/>
      <selection pane="topRight" activeCell="B1" sqref="B1"/>
      <selection pane="bottomLeft" activeCell="A5" sqref="A5"/>
      <selection pane="bottomRight" activeCell="A3" sqref="A3"/>
    </sheetView>
  </sheetViews>
  <sheetFormatPr baseColWidth="10" defaultColWidth="11.42578125" defaultRowHeight="12.75"/>
  <cols>
    <col min="1" max="1" width="13.28515625" style="101" bestFit="1" customWidth="1"/>
    <col min="2" max="2" width="70.7109375" style="101" bestFit="1" customWidth="1"/>
    <col min="3" max="3" width="13.28515625" style="113" customWidth="1"/>
    <col min="4" max="4" width="8.5703125" style="113" bestFit="1" customWidth="1"/>
    <col min="5" max="5" width="12.42578125" style="113" customWidth="1"/>
    <col min="6" max="6" width="9.140625" style="113" bestFit="1" customWidth="1"/>
    <col min="7" max="7" width="11.7109375" style="113" customWidth="1"/>
    <col min="8" max="10" width="9.85546875" style="113" bestFit="1" customWidth="1"/>
    <col min="11" max="12" width="11.140625" style="113" bestFit="1" customWidth="1"/>
    <col min="13" max="13" width="10.5703125" style="113" bestFit="1" customWidth="1"/>
    <col min="14" max="14" width="10.42578125" style="113" bestFit="1" customWidth="1"/>
    <col min="15" max="15" width="11" style="113" bestFit="1" customWidth="1"/>
    <col min="16" max="16" width="8" style="113" bestFit="1" customWidth="1"/>
    <col min="17" max="16384" width="11.42578125" style="101"/>
  </cols>
  <sheetData>
    <row r="1" spans="1:16">
      <c r="A1" s="152" t="s">
        <v>129</v>
      </c>
      <c r="B1" s="190" t="s">
        <v>133</v>
      </c>
    </row>
    <row r="2" spans="1:16">
      <c r="A2" s="152" t="s">
        <v>130</v>
      </c>
      <c r="B2" s="153" t="s">
        <v>281</v>
      </c>
    </row>
    <row r="3" spans="1:16">
      <c r="A3" s="205"/>
    </row>
    <row r="4" spans="1:16" ht="38.25">
      <c r="A4" s="347" t="s">
        <v>476</v>
      </c>
      <c r="B4" s="347" t="s">
        <v>358</v>
      </c>
      <c r="C4" s="347" t="s">
        <v>477</v>
      </c>
      <c r="D4" s="347" t="s">
        <v>478</v>
      </c>
      <c r="E4" s="347" t="s">
        <v>479</v>
      </c>
      <c r="F4" s="347" t="s">
        <v>480</v>
      </c>
      <c r="G4" s="347" t="s">
        <v>481</v>
      </c>
      <c r="H4" s="347" t="s">
        <v>482</v>
      </c>
      <c r="I4" s="347" t="s">
        <v>483</v>
      </c>
      <c r="J4" s="347" t="s">
        <v>484</v>
      </c>
      <c r="K4" s="347" t="s">
        <v>485</v>
      </c>
      <c r="L4" s="347" t="s">
        <v>486</v>
      </c>
      <c r="M4" s="347" t="s">
        <v>487</v>
      </c>
      <c r="N4" s="347" t="s">
        <v>488</v>
      </c>
      <c r="O4" s="347" t="s">
        <v>489</v>
      </c>
      <c r="P4" s="347" t="s">
        <v>490</v>
      </c>
    </row>
    <row r="5" spans="1:16">
      <c r="A5" s="1123" t="s">
        <v>491</v>
      </c>
      <c r="B5" s="189" t="s">
        <v>369</v>
      </c>
      <c r="C5" s="466">
        <v>38</v>
      </c>
      <c r="D5" s="467">
        <v>0.43678160919540232</v>
      </c>
      <c r="E5" s="452">
        <v>49</v>
      </c>
      <c r="F5" s="468">
        <v>0.56321839080459768</v>
      </c>
      <c r="G5" s="452">
        <v>87</v>
      </c>
      <c r="H5" s="468">
        <v>1</v>
      </c>
      <c r="I5" s="468">
        <v>0.97959183673469385</v>
      </c>
      <c r="J5" s="576">
        <v>0.9885057471264368</v>
      </c>
      <c r="K5" s="469">
        <v>0.52631578947368418</v>
      </c>
      <c r="L5" s="468">
        <v>0.625</v>
      </c>
      <c r="M5" s="468">
        <v>0.58139534883720934</v>
      </c>
      <c r="N5" s="470">
        <v>70.620620620620642</v>
      </c>
      <c r="O5" s="363">
        <v>78.05958132045086</v>
      </c>
      <c r="P5" s="642">
        <v>74.743418116912039</v>
      </c>
    </row>
    <row r="6" spans="1:16">
      <c r="A6" s="1133"/>
      <c r="B6" s="189" t="s">
        <v>370</v>
      </c>
      <c r="C6" s="466">
        <v>2</v>
      </c>
      <c r="D6" s="467">
        <v>0.15384615384615385</v>
      </c>
      <c r="E6" s="452">
        <v>11</v>
      </c>
      <c r="F6" s="468">
        <v>0.84615384615384615</v>
      </c>
      <c r="G6" s="452">
        <v>13</v>
      </c>
      <c r="H6" s="468">
        <v>0.5</v>
      </c>
      <c r="I6" s="468">
        <v>1</v>
      </c>
      <c r="J6" s="576">
        <v>0.92307692307692313</v>
      </c>
      <c r="K6" s="469">
        <v>1</v>
      </c>
      <c r="L6" s="468">
        <v>0.54545454545454541</v>
      </c>
      <c r="M6" s="468">
        <v>0.58333333333333337</v>
      </c>
      <c r="N6" s="470">
        <v>74.074074074074105</v>
      </c>
      <c r="O6" s="363">
        <v>75.589225589225578</v>
      </c>
      <c r="P6" s="642">
        <v>75.462962962962962</v>
      </c>
    </row>
    <row r="7" spans="1:16">
      <c r="A7" s="1133"/>
      <c r="B7" s="189" t="s">
        <v>359</v>
      </c>
      <c r="C7" s="466">
        <v>6</v>
      </c>
      <c r="D7" s="468">
        <v>0.375</v>
      </c>
      <c r="E7" s="466">
        <v>10</v>
      </c>
      <c r="F7" s="468">
        <v>0.625</v>
      </c>
      <c r="G7" s="452">
        <v>16</v>
      </c>
      <c r="H7" s="468">
        <v>0.66666666666666663</v>
      </c>
      <c r="I7" s="468">
        <v>1</v>
      </c>
      <c r="J7" s="577">
        <v>0.875</v>
      </c>
      <c r="K7" s="469">
        <v>0</v>
      </c>
      <c r="L7" s="468">
        <v>0.3</v>
      </c>
      <c r="M7" s="468">
        <v>0.1875</v>
      </c>
      <c r="N7" s="363">
        <v>50.925925925925903</v>
      </c>
      <c r="O7" s="363">
        <v>79.166666666666671</v>
      </c>
      <c r="P7" s="630">
        <v>71.09788359788358</v>
      </c>
    </row>
    <row r="8" spans="1:16">
      <c r="A8" s="1133"/>
      <c r="B8" s="189" t="s">
        <v>457</v>
      </c>
      <c r="C8" s="466">
        <v>4</v>
      </c>
      <c r="D8" s="468">
        <v>0.19047619047619047</v>
      </c>
      <c r="E8" s="466">
        <v>17</v>
      </c>
      <c r="F8" s="468">
        <v>0.80952380952380953</v>
      </c>
      <c r="G8" s="452">
        <v>21</v>
      </c>
      <c r="H8" s="468">
        <v>1</v>
      </c>
      <c r="I8" s="468">
        <v>1</v>
      </c>
      <c r="J8" s="576">
        <v>1</v>
      </c>
      <c r="K8" s="469">
        <v>0.25</v>
      </c>
      <c r="L8" s="468">
        <v>0.17647058823529413</v>
      </c>
      <c r="M8" s="468">
        <v>0.19047619047619047</v>
      </c>
      <c r="N8" s="363">
        <v>72.222222222222229</v>
      </c>
      <c r="O8" s="363">
        <v>79.918981481481467</v>
      </c>
      <c r="P8" s="630">
        <v>78.379629629629619</v>
      </c>
    </row>
    <row r="9" spans="1:16">
      <c r="A9" s="1133"/>
      <c r="B9" s="189" t="s">
        <v>372</v>
      </c>
      <c r="C9" s="466">
        <v>5</v>
      </c>
      <c r="D9" s="468">
        <v>0.29411764705882354</v>
      </c>
      <c r="E9" s="466">
        <v>12</v>
      </c>
      <c r="F9" s="468">
        <v>0.70588235294117652</v>
      </c>
      <c r="G9" s="452">
        <v>17</v>
      </c>
      <c r="H9" s="468">
        <v>1</v>
      </c>
      <c r="I9" s="468">
        <v>1</v>
      </c>
      <c r="J9" s="576">
        <v>1</v>
      </c>
      <c r="K9" s="469">
        <v>0.6</v>
      </c>
      <c r="L9" s="468">
        <v>0.91666666666666663</v>
      </c>
      <c r="M9" s="468">
        <v>0.82352941176470584</v>
      </c>
      <c r="N9" s="363">
        <v>82.777777777777786</v>
      </c>
      <c r="O9" s="363">
        <v>75.370370370370367</v>
      </c>
      <c r="P9" s="630">
        <v>77.839506172839506</v>
      </c>
    </row>
    <row r="10" spans="1:16">
      <c r="A10" s="370"/>
    </row>
    <row r="11" spans="1:16">
      <c r="A11" s="1078" t="s">
        <v>492</v>
      </c>
      <c r="B11" s="147" t="s">
        <v>369</v>
      </c>
      <c r="C11" s="466">
        <v>43</v>
      </c>
      <c r="D11" s="467">
        <v>0.39090909090909093</v>
      </c>
      <c r="E11" s="452">
        <v>67</v>
      </c>
      <c r="F11" s="468">
        <v>0.60909090909090913</v>
      </c>
      <c r="G11" s="452">
        <v>110</v>
      </c>
      <c r="H11" s="468">
        <v>0.88372093023255816</v>
      </c>
      <c r="I11" s="468">
        <v>0.94029850746268662</v>
      </c>
      <c r="J11" s="576">
        <v>0.91818181818181821</v>
      </c>
      <c r="K11" s="469">
        <v>0.72093023255813948</v>
      </c>
      <c r="L11" s="468">
        <v>0.56716417910447758</v>
      </c>
      <c r="M11" s="468">
        <v>0.62727272727272732</v>
      </c>
      <c r="N11" s="470">
        <v>67.910052909971427</v>
      </c>
      <c r="O11" s="363">
        <v>68.710089399689622</v>
      </c>
      <c r="P11" s="641">
        <v>68.40900039818284</v>
      </c>
    </row>
    <row r="12" spans="1:16">
      <c r="A12" s="1080"/>
      <c r="B12" s="147" t="s">
        <v>359</v>
      </c>
      <c r="C12" s="471">
        <v>1</v>
      </c>
      <c r="D12" s="472">
        <v>0.25</v>
      </c>
      <c r="E12" s="471">
        <v>3</v>
      </c>
      <c r="F12" s="472">
        <v>0.75</v>
      </c>
      <c r="G12" s="473">
        <v>4</v>
      </c>
      <c r="H12" s="472">
        <v>1</v>
      </c>
      <c r="I12" s="472">
        <v>1</v>
      </c>
      <c r="J12" s="576">
        <v>1</v>
      </c>
      <c r="K12" s="474">
        <v>1</v>
      </c>
      <c r="L12" s="472">
        <v>0</v>
      </c>
      <c r="M12" s="472">
        <v>0.25</v>
      </c>
      <c r="N12" s="475">
        <v>50.93</v>
      </c>
      <c r="O12" s="475">
        <v>62.96</v>
      </c>
      <c r="P12" s="689">
        <v>59.95</v>
      </c>
    </row>
    <row r="13" spans="1:16">
      <c r="A13" s="67"/>
      <c r="B13" s="67"/>
      <c r="K13" s="100"/>
    </row>
    <row r="14" spans="1:16">
      <c r="A14" s="115"/>
      <c r="B14" s="115"/>
      <c r="C14" s="104"/>
      <c r="D14" s="104"/>
      <c r="E14" s="104"/>
      <c r="F14" s="104"/>
      <c r="G14" s="104"/>
      <c r="H14" s="104"/>
      <c r="I14" s="104"/>
      <c r="J14" s="104"/>
      <c r="K14" s="104"/>
      <c r="L14" s="104"/>
      <c r="M14" s="104"/>
      <c r="N14" s="104"/>
      <c r="O14" s="104"/>
      <c r="P14" s="104"/>
    </row>
    <row r="15" spans="1:16">
      <c r="A15" s="376"/>
      <c r="B15" s="458"/>
      <c r="C15" s="459"/>
      <c r="D15" s="460"/>
      <c r="E15" s="116"/>
      <c r="F15" s="204"/>
      <c r="G15" s="116"/>
      <c r="H15" s="204"/>
      <c r="I15" s="204"/>
      <c r="J15" s="204"/>
      <c r="K15" s="204"/>
      <c r="L15" s="204"/>
      <c r="M15" s="204"/>
      <c r="N15" s="333"/>
      <c r="O15" s="340"/>
      <c r="P15" s="340"/>
    </row>
    <row r="16" spans="1:16">
      <c r="A16" s="376"/>
      <c r="B16" s="115"/>
      <c r="C16" s="104"/>
      <c r="D16" s="104"/>
      <c r="E16" s="104"/>
      <c r="F16" s="104"/>
      <c r="G16" s="104"/>
      <c r="H16" s="104"/>
      <c r="I16" s="104"/>
      <c r="J16" s="104"/>
      <c r="K16" s="104"/>
      <c r="L16" s="104"/>
      <c r="M16" s="104"/>
      <c r="N16" s="104"/>
      <c r="O16" s="104"/>
      <c r="P16" s="104"/>
    </row>
    <row r="17" spans="1:16">
      <c r="A17" s="376"/>
      <c r="B17" s="115"/>
      <c r="C17" s="104"/>
      <c r="D17" s="104"/>
      <c r="E17" s="104"/>
      <c r="F17" s="104"/>
      <c r="G17" s="104"/>
      <c r="H17" s="104"/>
      <c r="I17" s="104"/>
      <c r="J17" s="104"/>
      <c r="K17" s="104"/>
      <c r="L17" s="104"/>
      <c r="M17" s="104"/>
      <c r="N17" s="104"/>
      <c r="O17" s="104"/>
      <c r="P17" s="104"/>
    </row>
    <row r="18" spans="1:16">
      <c r="A18" s="355"/>
      <c r="B18" s="458"/>
      <c r="C18" s="461"/>
      <c r="D18" s="462"/>
      <c r="E18" s="461"/>
      <c r="F18" s="462"/>
      <c r="G18" s="463"/>
      <c r="H18" s="462"/>
      <c r="I18" s="462"/>
      <c r="J18" s="462"/>
      <c r="K18" s="462"/>
      <c r="L18" s="462"/>
      <c r="M18" s="462"/>
      <c r="N18" s="464"/>
      <c r="O18" s="464"/>
      <c r="P18" s="465"/>
    </row>
    <row r="19" spans="1:16">
      <c r="A19" s="115"/>
      <c r="B19" s="115"/>
      <c r="C19" s="104"/>
      <c r="D19" s="104"/>
      <c r="E19" s="104"/>
      <c r="F19" s="104"/>
      <c r="G19" s="104"/>
      <c r="H19" s="104"/>
      <c r="I19" s="104"/>
      <c r="J19" s="104"/>
      <c r="K19" s="104"/>
      <c r="L19" s="104"/>
      <c r="M19" s="104"/>
      <c r="N19" s="104"/>
      <c r="O19" s="104"/>
      <c r="P19" s="104"/>
    </row>
  </sheetData>
  <mergeCells count="2">
    <mergeCell ref="A5:A9"/>
    <mergeCell ref="A11:A12"/>
  </mergeCells>
  <hyperlinks>
    <hyperlink ref="A2" location="'Quadre de comandament'!B69" display="IN03.P.310.3.5" xr:uid="{00000000-0004-0000-1900-000000000000}"/>
    <hyperlink ref="A1" location="'Quadre de comandament'!B68" display="IN02.P.310.3.5" xr:uid="{00000000-0004-0000-1900-000001000000}"/>
  </hyperlinks>
  <pageMargins left="0.7" right="0.7" top="0.75" bottom="0.75" header="0.3" footer="0.3"/>
  <pageSetup paperSize="9" orientation="portrait" r:id="rId1"/>
  <ignoredErrors>
    <ignoredError sqref="A5 A11"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5" tint="0.39997558519241921"/>
  </sheetPr>
  <dimension ref="A2:T62"/>
  <sheetViews>
    <sheetView workbookViewId="0">
      <pane ySplit="4" topLeftCell="A5" activePane="bottomLeft" state="frozen"/>
      <selection pane="bottomLeft"/>
    </sheetView>
  </sheetViews>
  <sheetFormatPr baseColWidth="10" defaultColWidth="11.42578125" defaultRowHeight="12.75"/>
  <cols>
    <col min="1" max="1" width="13.28515625" bestFit="1" customWidth="1"/>
    <col min="2" max="2" width="69" style="136" customWidth="1"/>
    <col min="3" max="3" width="11.42578125" style="130"/>
    <col min="4" max="4" width="15.85546875" style="130" customWidth="1"/>
    <col min="5" max="5" width="11.42578125" style="130"/>
    <col min="6" max="6" width="11.42578125" style="113"/>
    <col min="7" max="7" width="5.7109375" style="165" customWidth="1"/>
    <col min="13" max="13" width="13" customWidth="1"/>
  </cols>
  <sheetData>
    <row r="2" spans="1:20" ht="15" customHeight="1">
      <c r="A2" s="167" t="s">
        <v>136</v>
      </c>
      <c r="B2" s="156" t="s">
        <v>142</v>
      </c>
      <c r="H2" s="169"/>
      <c r="I2" s="169"/>
      <c r="J2" s="170"/>
      <c r="K2" s="159"/>
      <c r="L2" s="159"/>
      <c r="M2" s="171"/>
      <c r="N2" s="169"/>
      <c r="O2" s="159"/>
      <c r="P2" s="159"/>
      <c r="Q2" s="159"/>
      <c r="R2" s="159"/>
      <c r="S2" s="172"/>
      <c r="T2" s="39"/>
    </row>
    <row r="4" spans="1:20" ht="38.25">
      <c r="A4" s="347" t="s">
        <v>356</v>
      </c>
      <c r="B4" s="407" t="s">
        <v>358</v>
      </c>
      <c r="C4" s="347" t="s">
        <v>462</v>
      </c>
      <c r="D4" s="347" t="s">
        <v>463</v>
      </c>
      <c r="E4" s="347" t="s">
        <v>464</v>
      </c>
      <c r="F4" s="605" t="s">
        <v>376</v>
      </c>
      <c r="G4" s="118"/>
    </row>
    <row r="5" spans="1:20" s="44" customFormat="1">
      <c r="A5" s="1134" t="s">
        <v>821</v>
      </c>
      <c r="B5" s="658" t="s">
        <v>369</v>
      </c>
      <c r="C5" s="476">
        <v>75</v>
      </c>
      <c r="D5" s="476">
        <v>162</v>
      </c>
      <c r="E5" s="476">
        <v>41</v>
      </c>
      <c r="F5" s="548">
        <f>SUM(C5:E5)</f>
        <v>278</v>
      </c>
      <c r="G5" s="118"/>
    </row>
    <row r="6" spans="1:20" s="44" customFormat="1">
      <c r="A6" s="1134"/>
      <c r="B6" s="658" t="s">
        <v>370</v>
      </c>
      <c r="C6" s="476">
        <v>9</v>
      </c>
      <c r="D6" s="476">
        <v>36</v>
      </c>
      <c r="E6" s="476">
        <v>1</v>
      </c>
      <c r="F6" s="548">
        <f t="shared" ref="F6:F12" si="0">SUM(C6:E6)</f>
        <v>46</v>
      </c>
      <c r="G6" s="118"/>
    </row>
    <row r="7" spans="1:20" s="44" customFormat="1">
      <c r="A7" s="1134"/>
      <c r="B7" s="658" t="s">
        <v>359</v>
      </c>
      <c r="C7" s="476">
        <v>0</v>
      </c>
      <c r="D7" s="476">
        <v>25</v>
      </c>
      <c r="E7" s="476">
        <v>0</v>
      </c>
      <c r="F7" s="548">
        <f t="shared" si="0"/>
        <v>25</v>
      </c>
      <c r="G7" s="118"/>
    </row>
    <row r="8" spans="1:20" s="44" customFormat="1">
      <c r="A8" s="1134"/>
      <c r="B8" s="659" t="s">
        <v>1116</v>
      </c>
      <c r="C8" s="476">
        <v>1</v>
      </c>
      <c r="D8" s="476">
        <v>4</v>
      </c>
      <c r="E8" s="476">
        <v>0</v>
      </c>
      <c r="F8" s="548">
        <f t="shared" si="0"/>
        <v>5</v>
      </c>
      <c r="G8" s="118"/>
    </row>
    <row r="9" spans="1:20" s="44" customFormat="1">
      <c r="A9" s="1134"/>
      <c r="B9" s="658" t="s">
        <v>373</v>
      </c>
      <c r="C9" s="549">
        <v>0</v>
      </c>
      <c r="D9" s="476">
        <v>6</v>
      </c>
      <c r="E9" s="476">
        <v>0</v>
      </c>
      <c r="F9" s="548">
        <f t="shared" si="0"/>
        <v>6</v>
      </c>
      <c r="G9" s="118"/>
    </row>
    <row r="10" spans="1:20" s="44" customFormat="1" ht="13.5" customHeight="1">
      <c r="A10" s="1134"/>
      <c r="B10" s="658" t="s">
        <v>371</v>
      </c>
      <c r="C10" s="476">
        <v>0</v>
      </c>
      <c r="D10" s="476">
        <v>38</v>
      </c>
      <c r="E10" s="476">
        <v>0</v>
      </c>
      <c r="F10" s="548">
        <f t="shared" si="0"/>
        <v>38</v>
      </c>
      <c r="G10" s="118"/>
    </row>
    <row r="11" spans="1:20" s="44" customFormat="1" ht="13.5" customHeight="1" thickBot="1">
      <c r="A11" s="1134"/>
      <c r="B11" s="658" t="s">
        <v>372</v>
      </c>
      <c r="C11" s="550">
        <v>21</v>
      </c>
      <c r="D11" s="550">
        <v>10</v>
      </c>
      <c r="E11" s="550">
        <v>0</v>
      </c>
      <c r="F11" s="656">
        <f t="shared" si="0"/>
        <v>31</v>
      </c>
      <c r="G11" s="118"/>
    </row>
    <row r="12" spans="1:20" s="44" customFormat="1">
      <c r="A12" s="1135"/>
      <c r="B12" s="799" t="s">
        <v>382</v>
      </c>
      <c r="C12" s="551">
        <f>SUM(C5:C11)</f>
        <v>106</v>
      </c>
      <c r="D12" s="551">
        <f>SUM(D5:D11)</f>
        <v>281</v>
      </c>
      <c r="E12" s="551">
        <f t="shared" ref="E12" si="1">SUM(E5:E11)</f>
        <v>42</v>
      </c>
      <c r="F12" s="661">
        <f t="shared" si="0"/>
        <v>429</v>
      </c>
      <c r="G12" s="118"/>
    </row>
    <row r="13" spans="1:20" s="71" customFormat="1">
      <c r="A13" s="118"/>
      <c r="B13" s="547"/>
      <c r="C13" s="548"/>
      <c r="D13" s="548"/>
      <c r="E13" s="548"/>
      <c r="F13" s="548"/>
      <c r="G13" s="118"/>
    </row>
    <row r="14" spans="1:20" s="44" customFormat="1">
      <c r="A14" s="1136" t="s">
        <v>361</v>
      </c>
      <c r="B14" s="658" t="s">
        <v>369</v>
      </c>
      <c r="C14" s="476">
        <v>61</v>
      </c>
      <c r="D14" s="476">
        <v>153</v>
      </c>
      <c r="E14" s="476">
        <v>39</v>
      </c>
      <c r="F14" s="476">
        <f>SUM(C14:E14)</f>
        <v>253</v>
      </c>
      <c r="G14" s="162"/>
    </row>
    <row r="15" spans="1:20" s="44" customFormat="1">
      <c r="A15" s="1136"/>
      <c r="B15" s="658" t="s">
        <v>370</v>
      </c>
      <c r="C15" s="476">
        <v>11</v>
      </c>
      <c r="D15" s="476">
        <v>24</v>
      </c>
      <c r="E15" s="476">
        <v>4</v>
      </c>
      <c r="F15" s="476">
        <f t="shared" ref="F15:F19" si="2">SUM(C15:E15)</f>
        <v>39</v>
      </c>
      <c r="G15" s="162"/>
    </row>
    <row r="16" spans="1:20" s="44" customFormat="1">
      <c r="A16" s="1136"/>
      <c r="B16" s="658" t="s">
        <v>359</v>
      </c>
      <c r="C16" s="476">
        <v>0</v>
      </c>
      <c r="D16" s="476">
        <v>30</v>
      </c>
      <c r="E16" s="476">
        <v>1</v>
      </c>
      <c r="F16" s="476">
        <f t="shared" si="2"/>
        <v>31</v>
      </c>
      <c r="G16" s="162"/>
    </row>
    <row r="17" spans="1:7" s="44" customFormat="1">
      <c r="A17" s="1136"/>
      <c r="B17" s="658" t="s">
        <v>373</v>
      </c>
      <c r="C17" s="476">
        <v>0</v>
      </c>
      <c r="D17" s="476">
        <v>7</v>
      </c>
      <c r="E17" s="476">
        <v>1</v>
      </c>
      <c r="F17" s="476">
        <f t="shared" si="2"/>
        <v>8</v>
      </c>
      <c r="G17" s="162"/>
    </row>
    <row r="18" spans="1:7" s="44" customFormat="1">
      <c r="A18" s="1136"/>
      <c r="B18" s="658" t="s">
        <v>371</v>
      </c>
      <c r="C18" s="476">
        <v>0</v>
      </c>
      <c r="D18" s="476">
        <v>27</v>
      </c>
      <c r="E18" s="476">
        <v>1</v>
      </c>
      <c r="F18" s="476">
        <f t="shared" si="2"/>
        <v>28</v>
      </c>
      <c r="G18" s="162"/>
    </row>
    <row r="19" spans="1:7" s="44" customFormat="1" ht="12.75" customHeight="1" thickBot="1">
      <c r="A19" s="1136"/>
      <c r="B19" s="658" t="s">
        <v>372</v>
      </c>
      <c r="C19" s="550">
        <v>25</v>
      </c>
      <c r="D19" s="550">
        <v>21</v>
      </c>
      <c r="E19" s="550">
        <v>0</v>
      </c>
      <c r="F19" s="550">
        <f t="shared" si="2"/>
        <v>46</v>
      </c>
      <c r="G19" s="162"/>
    </row>
    <row r="20" spans="1:7" s="44" customFormat="1">
      <c r="A20" s="1137"/>
      <c r="B20" s="799" t="s">
        <v>382</v>
      </c>
      <c r="C20" s="552">
        <f>SUM(C14:C19)</f>
        <v>97</v>
      </c>
      <c r="D20" s="552">
        <f>SUM(D14:D19)</f>
        <v>262</v>
      </c>
      <c r="E20" s="552">
        <f>SUM(E14:E19)</f>
        <v>46</v>
      </c>
      <c r="F20" s="662">
        <f>SUM(F14:F19)</f>
        <v>405</v>
      </c>
      <c r="G20" s="166"/>
    </row>
    <row r="21" spans="1:7" s="44" customFormat="1">
      <c r="A21" s="162"/>
      <c r="B21" s="163"/>
      <c r="C21" s="162"/>
      <c r="D21" s="162"/>
      <c r="E21" s="162"/>
      <c r="F21" s="162"/>
      <c r="G21" s="162"/>
    </row>
    <row r="22" spans="1:7" s="44" customFormat="1">
      <c r="A22" s="1136" t="s">
        <v>362</v>
      </c>
      <c r="B22" s="658" t="s">
        <v>369</v>
      </c>
      <c r="C22" s="476">
        <v>59</v>
      </c>
      <c r="D22" s="476">
        <v>162</v>
      </c>
      <c r="E22" s="476">
        <v>24</v>
      </c>
      <c r="F22" s="476">
        <f>SUM(C22:E22)</f>
        <v>245</v>
      </c>
      <c r="G22" s="162"/>
    </row>
    <row r="23" spans="1:7" s="44" customFormat="1">
      <c r="A23" s="1136"/>
      <c r="B23" s="658" t="s">
        <v>370</v>
      </c>
      <c r="C23" s="476">
        <v>6</v>
      </c>
      <c r="D23" s="476">
        <v>20</v>
      </c>
      <c r="E23" s="476">
        <v>0</v>
      </c>
      <c r="F23" s="476">
        <f t="shared" ref="F23:F27" si="3">SUM(C23:E23)</f>
        <v>26</v>
      </c>
      <c r="G23" s="162"/>
    </row>
    <row r="24" spans="1:7" s="44" customFormat="1">
      <c r="A24" s="1136"/>
      <c r="B24" s="658" t="s">
        <v>359</v>
      </c>
      <c r="C24" s="476">
        <v>0</v>
      </c>
      <c r="D24" s="476">
        <v>55</v>
      </c>
      <c r="E24" s="476">
        <v>0</v>
      </c>
      <c r="F24" s="476">
        <f t="shared" si="3"/>
        <v>55</v>
      </c>
      <c r="G24" s="162"/>
    </row>
    <row r="25" spans="1:7" s="44" customFormat="1">
      <c r="A25" s="1136"/>
      <c r="B25" s="658" t="s">
        <v>373</v>
      </c>
      <c r="C25" s="476">
        <v>0</v>
      </c>
      <c r="D25" s="476">
        <v>5</v>
      </c>
      <c r="E25" s="476">
        <v>0</v>
      </c>
      <c r="F25" s="476">
        <f t="shared" si="3"/>
        <v>5</v>
      </c>
      <c r="G25" s="162"/>
    </row>
    <row r="26" spans="1:7" s="44" customFormat="1">
      <c r="A26" s="1136"/>
      <c r="B26" s="658" t="s">
        <v>371</v>
      </c>
      <c r="C26" s="476">
        <v>0</v>
      </c>
      <c r="D26" s="476">
        <v>50</v>
      </c>
      <c r="E26" s="476">
        <v>1</v>
      </c>
      <c r="F26" s="476">
        <f t="shared" si="3"/>
        <v>51</v>
      </c>
      <c r="G26" s="162"/>
    </row>
    <row r="27" spans="1:7" s="44" customFormat="1" ht="12.75" customHeight="1" thickBot="1">
      <c r="A27" s="1136"/>
      <c r="B27" s="658" t="s">
        <v>372</v>
      </c>
      <c r="C27" s="550">
        <v>24</v>
      </c>
      <c r="D27" s="550">
        <v>21</v>
      </c>
      <c r="E27" s="550">
        <v>0</v>
      </c>
      <c r="F27" s="550">
        <f t="shared" si="3"/>
        <v>45</v>
      </c>
      <c r="G27" s="162"/>
    </row>
    <row r="28" spans="1:7" s="44" customFormat="1">
      <c r="A28" s="1137"/>
      <c r="B28" s="799" t="s">
        <v>382</v>
      </c>
      <c r="C28" s="552">
        <f>SUM(C22:C27)</f>
        <v>89</v>
      </c>
      <c r="D28" s="552">
        <f>SUM(D22:D27)</f>
        <v>313</v>
      </c>
      <c r="E28" s="552">
        <f>SUM(E22:E27)</f>
        <v>25</v>
      </c>
      <c r="F28" s="662">
        <f>SUM(F22:F27)</f>
        <v>427</v>
      </c>
      <c r="G28" s="164"/>
    </row>
    <row r="29" spans="1:7" s="44" customFormat="1">
      <c r="A29" s="162"/>
      <c r="B29" s="163"/>
      <c r="C29" s="162"/>
      <c r="D29" s="162"/>
      <c r="E29" s="162"/>
      <c r="F29" s="162"/>
      <c r="G29" s="162"/>
    </row>
    <row r="30" spans="1:7" s="44" customFormat="1">
      <c r="A30" s="1136" t="s">
        <v>363</v>
      </c>
      <c r="B30" s="658" t="s">
        <v>369</v>
      </c>
      <c r="C30" s="476">
        <v>34</v>
      </c>
      <c r="D30" s="476">
        <v>150</v>
      </c>
      <c r="E30" s="476">
        <v>18</v>
      </c>
      <c r="F30" s="476">
        <f>SUM(C30:E30)</f>
        <v>202</v>
      </c>
      <c r="G30" s="162"/>
    </row>
    <row r="31" spans="1:7" s="44" customFormat="1">
      <c r="A31" s="1136"/>
      <c r="B31" s="658" t="s">
        <v>370</v>
      </c>
      <c r="C31" s="476">
        <v>2</v>
      </c>
      <c r="D31" s="476">
        <v>10</v>
      </c>
      <c r="E31" s="476">
        <v>0</v>
      </c>
      <c r="F31" s="476">
        <f t="shared" ref="F31:F35" si="4">SUM(C31:E31)</f>
        <v>12</v>
      </c>
      <c r="G31" s="162"/>
    </row>
    <row r="32" spans="1:7" s="44" customFormat="1">
      <c r="A32" s="1136"/>
      <c r="B32" s="658" t="s">
        <v>359</v>
      </c>
      <c r="C32" s="476">
        <v>0</v>
      </c>
      <c r="D32" s="476">
        <v>19</v>
      </c>
      <c r="E32" s="476">
        <v>0</v>
      </c>
      <c r="F32" s="476">
        <f t="shared" si="4"/>
        <v>19</v>
      </c>
      <c r="G32" s="162"/>
    </row>
    <row r="33" spans="1:7" s="44" customFormat="1">
      <c r="A33" s="1136"/>
      <c r="B33" s="658" t="s">
        <v>373</v>
      </c>
      <c r="C33" s="476">
        <v>0</v>
      </c>
      <c r="D33" s="476">
        <v>11</v>
      </c>
      <c r="E33" s="476">
        <v>0</v>
      </c>
      <c r="F33" s="476">
        <f t="shared" si="4"/>
        <v>11</v>
      </c>
      <c r="G33" s="162"/>
    </row>
    <row r="34" spans="1:7" s="44" customFormat="1">
      <c r="A34" s="1136"/>
      <c r="B34" s="658" t="s">
        <v>371</v>
      </c>
      <c r="C34" s="476">
        <v>0</v>
      </c>
      <c r="D34" s="476">
        <v>62</v>
      </c>
      <c r="E34" s="476">
        <v>0</v>
      </c>
      <c r="F34" s="476">
        <f t="shared" si="4"/>
        <v>62</v>
      </c>
      <c r="G34" s="162"/>
    </row>
    <row r="35" spans="1:7" s="44" customFormat="1" ht="12.75" customHeight="1" thickBot="1">
      <c r="A35" s="1136"/>
      <c r="B35" s="658" t="s">
        <v>372</v>
      </c>
      <c r="C35" s="550">
        <v>32</v>
      </c>
      <c r="D35" s="550">
        <v>14</v>
      </c>
      <c r="E35" s="550">
        <v>0</v>
      </c>
      <c r="F35" s="550">
        <f t="shared" si="4"/>
        <v>46</v>
      </c>
      <c r="G35" s="162"/>
    </row>
    <row r="36" spans="1:7" s="44" customFormat="1">
      <c r="A36" s="1137"/>
      <c r="B36" s="799" t="s">
        <v>382</v>
      </c>
      <c r="C36" s="552">
        <f>SUM(C30:C35)</f>
        <v>68</v>
      </c>
      <c r="D36" s="552">
        <f>SUM(D30:D35)</f>
        <v>266</v>
      </c>
      <c r="E36" s="552">
        <f>SUM(E30:E35)</f>
        <v>18</v>
      </c>
      <c r="F36" s="663">
        <f>SUM(F30:F35)</f>
        <v>352</v>
      </c>
      <c r="G36" s="164"/>
    </row>
    <row r="37" spans="1:7" s="44" customFormat="1">
      <c r="A37" s="162"/>
      <c r="B37" s="163"/>
      <c r="C37" s="148"/>
      <c r="D37" s="148"/>
      <c r="E37" s="148"/>
      <c r="F37" s="104"/>
      <c r="G37" s="164"/>
    </row>
    <row r="38" spans="1:7" s="44" customFormat="1">
      <c r="A38" s="1136" t="s">
        <v>364</v>
      </c>
      <c r="B38" s="658" t="s">
        <v>369</v>
      </c>
      <c r="C38" s="477">
        <v>24</v>
      </c>
      <c r="D38" s="477">
        <v>76</v>
      </c>
      <c r="E38" s="477">
        <v>4</v>
      </c>
      <c r="F38" s="454">
        <f>SUM(C38:E38)</f>
        <v>104</v>
      </c>
      <c r="G38" s="164"/>
    </row>
    <row r="39" spans="1:7" s="44" customFormat="1">
      <c r="A39" s="1136"/>
      <c r="B39" s="658" t="s">
        <v>370</v>
      </c>
      <c r="C39" s="477">
        <v>2</v>
      </c>
      <c r="D39" s="477">
        <v>6</v>
      </c>
      <c r="E39" s="477">
        <v>0</v>
      </c>
      <c r="F39" s="454">
        <f t="shared" ref="F39:F43" si="5">SUM(C39:E39)</f>
        <v>8</v>
      </c>
      <c r="G39" s="164"/>
    </row>
    <row r="40" spans="1:7" s="44" customFormat="1">
      <c r="A40" s="1136"/>
      <c r="B40" s="658" t="s">
        <v>359</v>
      </c>
      <c r="C40" s="477">
        <v>0</v>
      </c>
      <c r="D40" s="477">
        <v>11</v>
      </c>
      <c r="E40" s="477">
        <v>0</v>
      </c>
      <c r="F40" s="454">
        <f t="shared" si="5"/>
        <v>11</v>
      </c>
      <c r="G40" s="164"/>
    </row>
    <row r="41" spans="1:7" s="44" customFormat="1">
      <c r="A41" s="1136"/>
      <c r="B41" s="658" t="s">
        <v>373</v>
      </c>
      <c r="C41" s="477">
        <v>0</v>
      </c>
      <c r="D41" s="477">
        <v>4</v>
      </c>
      <c r="E41" s="477">
        <v>0</v>
      </c>
      <c r="F41" s="454">
        <f t="shared" si="5"/>
        <v>4</v>
      </c>
      <c r="G41" s="164"/>
    </row>
    <row r="42" spans="1:7" s="44" customFormat="1">
      <c r="A42" s="1136"/>
      <c r="B42" s="658" t="s">
        <v>371</v>
      </c>
      <c r="C42" s="477">
        <v>0</v>
      </c>
      <c r="D42" s="477">
        <v>24</v>
      </c>
      <c r="E42" s="477">
        <v>0</v>
      </c>
      <c r="F42" s="454">
        <f t="shared" si="5"/>
        <v>24</v>
      </c>
      <c r="G42" s="164"/>
    </row>
    <row r="43" spans="1:7" s="44" customFormat="1" ht="12.75" customHeight="1" thickBot="1">
      <c r="A43" s="1136"/>
      <c r="B43" s="658" t="s">
        <v>372</v>
      </c>
      <c r="C43" s="553">
        <v>22</v>
      </c>
      <c r="D43" s="553">
        <v>5</v>
      </c>
      <c r="E43" s="553">
        <v>0</v>
      </c>
      <c r="F43" s="657">
        <f t="shared" si="5"/>
        <v>27</v>
      </c>
      <c r="G43" s="164"/>
    </row>
    <row r="44" spans="1:7" s="44" customFormat="1">
      <c r="A44" s="1137"/>
      <c r="B44" s="799" t="s">
        <v>382</v>
      </c>
      <c r="C44" s="552">
        <f>SUM(C38:C43)</f>
        <v>48</v>
      </c>
      <c r="D44" s="552">
        <f>SUM(D38:D43)</f>
        <v>126</v>
      </c>
      <c r="E44" s="552">
        <f>SUM(E38:E43)</f>
        <v>4</v>
      </c>
      <c r="F44" s="663">
        <f>SUM(F38:F43)</f>
        <v>178</v>
      </c>
      <c r="G44" s="164"/>
    </row>
    <row r="45" spans="1:7" s="44" customFormat="1">
      <c r="A45" s="162"/>
      <c r="B45" s="163"/>
      <c r="C45" s="148"/>
      <c r="D45" s="148"/>
      <c r="E45" s="148"/>
      <c r="F45" s="104"/>
      <c r="G45" s="164"/>
    </row>
    <row r="46" spans="1:7" s="44" customFormat="1">
      <c r="A46" s="1136" t="s">
        <v>365</v>
      </c>
      <c r="B46" s="658" t="s">
        <v>369</v>
      </c>
      <c r="C46" s="477">
        <v>20</v>
      </c>
      <c r="D46" s="477">
        <v>115</v>
      </c>
      <c r="E46" s="477">
        <v>13</v>
      </c>
      <c r="F46" s="454">
        <f>SUM(C46:E46)</f>
        <v>148</v>
      </c>
      <c r="G46" s="164"/>
    </row>
    <row r="47" spans="1:7" s="44" customFormat="1">
      <c r="A47" s="1136"/>
      <c r="B47" s="658" t="s">
        <v>377</v>
      </c>
      <c r="C47" s="477">
        <v>1</v>
      </c>
      <c r="D47" s="477">
        <v>2</v>
      </c>
      <c r="E47" s="477">
        <v>0</v>
      </c>
      <c r="F47" s="454">
        <f t="shared" ref="F47:F51" si="6">SUM(C47:E47)</f>
        <v>3</v>
      </c>
      <c r="G47" s="164"/>
    </row>
    <row r="48" spans="1:7" s="44" customFormat="1">
      <c r="A48" s="1136"/>
      <c r="B48" s="658" t="s">
        <v>370</v>
      </c>
      <c r="C48" s="477">
        <v>6</v>
      </c>
      <c r="D48" s="477">
        <v>6</v>
      </c>
      <c r="E48" s="477">
        <v>0</v>
      </c>
      <c r="F48" s="454">
        <f t="shared" si="6"/>
        <v>12</v>
      </c>
      <c r="G48" s="164"/>
    </row>
    <row r="49" spans="1:7" s="44" customFormat="1">
      <c r="A49" s="1136"/>
      <c r="B49" s="658" t="s">
        <v>359</v>
      </c>
      <c r="C49" s="477">
        <v>0</v>
      </c>
      <c r="D49" s="477">
        <v>9</v>
      </c>
      <c r="E49" s="477">
        <v>0</v>
      </c>
      <c r="F49" s="454">
        <f t="shared" si="6"/>
        <v>9</v>
      </c>
      <c r="G49" s="164"/>
    </row>
    <row r="50" spans="1:7" s="44" customFormat="1">
      <c r="A50" s="1136"/>
      <c r="B50" s="658" t="s">
        <v>371</v>
      </c>
      <c r="C50" s="477">
        <v>0</v>
      </c>
      <c r="D50" s="477">
        <v>16</v>
      </c>
      <c r="E50" s="477">
        <v>0</v>
      </c>
      <c r="F50" s="454">
        <f t="shared" si="6"/>
        <v>16</v>
      </c>
      <c r="G50" s="164"/>
    </row>
    <row r="51" spans="1:7" s="44" customFormat="1" ht="12.75" customHeight="1" thickBot="1">
      <c r="A51" s="1136"/>
      <c r="B51" s="658" t="s">
        <v>372</v>
      </c>
      <c r="C51" s="553">
        <v>12</v>
      </c>
      <c r="D51" s="553">
        <v>6</v>
      </c>
      <c r="E51" s="553">
        <v>0</v>
      </c>
      <c r="F51" s="657">
        <f t="shared" si="6"/>
        <v>18</v>
      </c>
      <c r="G51" s="164"/>
    </row>
    <row r="52" spans="1:7" s="44" customFormat="1">
      <c r="A52" s="1137"/>
      <c r="B52" s="799" t="s">
        <v>382</v>
      </c>
      <c r="C52" s="552">
        <f>SUM(C46:C51)</f>
        <v>39</v>
      </c>
      <c r="D52" s="552">
        <f>SUM(D46:D51)</f>
        <v>154</v>
      </c>
      <c r="E52" s="552">
        <f>SUM(E46:E51)</f>
        <v>13</v>
      </c>
      <c r="F52" s="663">
        <f>SUM(F46:F51)</f>
        <v>206</v>
      </c>
      <c r="G52" s="164"/>
    </row>
    <row r="53" spans="1:7" s="44" customFormat="1">
      <c r="A53" s="162"/>
      <c r="B53" s="163"/>
      <c r="C53" s="148"/>
      <c r="D53" s="148"/>
      <c r="E53" s="148"/>
      <c r="F53" s="104"/>
      <c r="G53" s="164"/>
    </row>
    <row r="54" spans="1:7" s="44" customFormat="1">
      <c r="A54" s="1136" t="s">
        <v>366</v>
      </c>
      <c r="B54" s="658" t="s">
        <v>369</v>
      </c>
      <c r="C54" s="477">
        <v>43</v>
      </c>
      <c r="D54" s="477">
        <v>199</v>
      </c>
      <c r="E54" s="477">
        <v>20</v>
      </c>
      <c r="F54" s="454">
        <f>SUM(C54:E54)</f>
        <v>262</v>
      </c>
      <c r="G54" s="164"/>
    </row>
    <row r="55" spans="1:7" s="44" customFormat="1">
      <c r="A55" s="1136"/>
      <c r="B55" s="658" t="s">
        <v>377</v>
      </c>
      <c r="C55" s="477">
        <v>4</v>
      </c>
      <c r="D55" s="477">
        <v>15</v>
      </c>
      <c r="E55" s="477">
        <v>1</v>
      </c>
      <c r="F55" s="454">
        <f t="shared" ref="F55:F59" si="7">SUM(C55:E55)</f>
        <v>20</v>
      </c>
      <c r="G55" s="164"/>
    </row>
    <row r="56" spans="1:7" s="44" customFormat="1">
      <c r="A56" s="1136"/>
      <c r="B56" s="658" t="s">
        <v>370</v>
      </c>
      <c r="C56" s="477">
        <v>5</v>
      </c>
      <c r="D56" s="477">
        <v>7</v>
      </c>
      <c r="E56" s="477">
        <v>0</v>
      </c>
      <c r="F56" s="454">
        <f t="shared" si="7"/>
        <v>12</v>
      </c>
      <c r="G56" s="164"/>
    </row>
    <row r="57" spans="1:7" s="44" customFormat="1">
      <c r="A57" s="1136"/>
      <c r="B57" s="658" t="s">
        <v>359</v>
      </c>
      <c r="C57" s="477">
        <v>0</v>
      </c>
      <c r="D57" s="477">
        <v>20</v>
      </c>
      <c r="E57" s="477">
        <v>0</v>
      </c>
      <c r="F57" s="454">
        <f t="shared" si="7"/>
        <v>20</v>
      </c>
      <c r="G57" s="164"/>
    </row>
    <row r="58" spans="1:7" s="44" customFormat="1">
      <c r="A58" s="1136"/>
      <c r="B58" s="658" t="s">
        <v>371</v>
      </c>
      <c r="C58" s="477">
        <v>0</v>
      </c>
      <c r="D58" s="477">
        <v>26</v>
      </c>
      <c r="E58" s="477">
        <v>0</v>
      </c>
      <c r="F58" s="454">
        <f t="shared" si="7"/>
        <v>26</v>
      </c>
      <c r="G58" s="164"/>
    </row>
    <row r="59" spans="1:7" s="44" customFormat="1" ht="12.75" customHeight="1" thickBot="1">
      <c r="A59" s="1136"/>
      <c r="B59" s="658" t="s">
        <v>372</v>
      </c>
      <c r="C59" s="553">
        <v>17</v>
      </c>
      <c r="D59" s="553">
        <v>25</v>
      </c>
      <c r="E59" s="553">
        <v>0</v>
      </c>
      <c r="F59" s="657">
        <f t="shared" si="7"/>
        <v>42</v>
      </c>
      <c r="G59" s="164"/>
    </row>
    <row r="60" spans="1:7" s="44" customFormat="1">
      <c r="A60" s="1137"/>
      <c r="B60" s="799" t="s">
        <v>382</v>
      </c>
      <c r="C60" s="552">
        <f>SUM(C54:C59)</f>
        <v>69</v>
      </c>
      <c r="D60" s="552">
        <f>SUM(D54:D59)</f>
        <v>292</v>
      </c>
      <c r="E60" s="552">
        <f>SUM(E54:E59)</f>
        <v>21</v>
      </c>
      <c r="F60" s="663">
        <f>SUM(F54:F59)</f>
        <v>382</v>
      </c>
      <c r="G60" s="164"/>
    </row>
    <row r="61" spans="1:7" s="44" customFormat="1">
      <c r="A61" s="162"/>
      <c r="B61" s="163"/>
      <c r="C61" s="162"/>
      <c r="D61" s="162"/>
      <c r="E61" s="162"/>
      <c r="F61" s="162"/>
      <c r="G61" s="162"/>
    </row>
    <row r="62" spans="1:7" s="44" customFormat="1">
      <c r="A62" s="162"/>
      <c r="B62" s="163"/>
      <c r="C62" s="162"/>
      <c r="D62" s="162"/>
      <c r="E62" s="162"/>
      <c r="F62" s="162"/>
      <c r="G62" s="162"/>
    </row>
  </sheetData>
  <mergeCells count="7">
    <mergeCell ref="A5:A12"/>
    <mergeCell ref="A54:A60"/>
    <mergeCell ref="A14:A20"/>
    <mergeCell ref="A22:A28"/>
    <mergeCell ref="A30:A36"/>
    <mergeCell ref="A38:A44"/>
    <mergeCell ref="A46:A52"/>
  </mergeCells>
  <hyperlinks>
    <hyperlink ref="A2" location="'Quadre de comandament'!B73" display="IN01.P.310.3.6" xr:uid="{00000000-0004-0000-1A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9" tint="0.39997558519241921"/>
  </sheetPr>
  <dimension ref="A2:CA81"/>
  <sheetViews>
    <sheetView zoomScaleNormal="100" workbookViewId="0">
      <pane ySplit="5" topLeftCell="A6" activePane="bottomLeft" state="frozen"/>
      <selection activeCell="Q1" sqref="Q1"/>
      <selection pane="bottomLeft"/>
    </sheetView>
  </sheetViews>
  <sheetFormatPr baseColWidth="10" defaultColWidth="11.42578125" defaultRowHeight="12.75"/>
  <cols>
    <col min="1" max="1" width="69.140625" style="101" customWidth="1"/>
    <col min="2" max="2" width="29.140625" style="101" customWidth="1"/>
    <col min="3" max="4" width="13.5703125" style="101" customWidth="1"/>
    <col min="5" max="5" width="5.7109375" style="101" customWidth="1"/>
    <col min="6" max="6" width="34.85546875" style="101" customWidth="1"/>
    <col min="7" max="7" width="42" style="110" bestFit="1" customWidth="1"/>
    <col min="8" max="8" width="9" style="110" bestFit="1" customWidth="1"/>
    <col min="9" max="9" width="7.140625" style="101" customWidth="1"/>
    <col min="10" max="10" width="9.28515625" style="205" customWidth="1"/>
    <col min="11" max="11" width="7" style="101" bestFit="1" customWidth="1"/>
    <col min="12" max="12" width="7.140625" style="101" customWidth="1"/>
    <col min="13" max="13" width="9.28515625" style="205" customWidth="1"/>
    <col min="14" max="14" width="7" style="101" bestFit="1" customWidth="1"/>
    <col min="15" max="15" width="7.140625" style="101" customWidth="1"/>
    <col min="16" max="16" width="9.28515625" style="205" customWidth="1"/>
    <col min="17" max="17" width="7" style="101" bestFit="1" customWidth="1"/>
    <col min="18" max="18" width="7.140625" style="101" customWidth="1"/>
    <col min="19" max="19" width="9.28515625" style="205" customWidth="1"/>
    <col min="20" max="20" width="7" style="101" bestFit="1" customWidth="1"/>
    <col min="21" max="21" width="7.140625" style="101" customWidth="1"/>
    <col min="22" max="22" width="9.28515625" style="205" customWidth="1"/>
    <col min="23" max="23" width="7" style="205" bestFit="1" customWidth="1"/>
    <col min="24" max="24" width="7.140625" style="205" bestFit="1" customWidth="1"/>
    <col min="25" max="28" width="9.28515625" style="205" customWidth="1"/>
    <col min="29" max="29" width="5.7109375" style="101" customWidth="1"/>
    <col min="30" max="30" width="15.7109375" style="101" customWidth="1"/>
    <col min="31" max="31" width="11.5703125" style="101" bestFit="1" customWidth="1"/>
    <col min="32" max="33" width="7.28515625" style="101" bestFit="1" customWidth="1"/>
    <col min="34" max="34" width="1.7109375" style="101" customWidth="1"/>
    <col min="35" max="35" width="11.5703125" style="101" bestFit="1" customWidth="1"/>
    <col min="36" max="36" width="7.7109375" style="101" bestFit="1" customWidth="1"/>
    <col min="37" max="37" width="7.28515625" style="101" bestFit="1" customWidth="1"/>
    <col min="38" max="38" width="1.7109375" style="101" customWidth="1"/>
    <col min="39" max="39" width="11.5703125" style="101" bestFit="1" customWidth="1"/>
    <col min="40" max="40" width="7.7109375" style="101" bestFit="1" customWidth="1"/>
    <col min="41" max="41" width="8" style="101" customWidth="1"/>
    <col min="42" max="42" width="1.7109375" style="101" customWidth="1"/>
    <col min="43" max="43" width="11.5703125" style="101" bestFit="1" customWidth="1"/>
    <col min="44" max="44" width="8" style="101" customWidth="1"/>
    <col min="45" max="45" width="7.28515625" style="101" bestFit="1" customWidth="1"/>
    <col min="46" max="46" width="1.7109375" style="101" customWidth="1"/>
    <col min="47" max="47" width="11.5703125" style="101" bestFit="1" customWidth="1"/>
    <col min="48" max="48" width="8" style="101" customWidth="1"/>
    <col min="49" max="49" width="7.28515625" style="101" bestFit="1" customWidth="1"/>
    <col min="50" max="50" width="1.7109375" style="101" customWidth="1"/>
    <col min="51" max="51" width="11.5703125" style="101" bestFit="1" customWidth="1"/>
    <col min="52" max="52" width="8" style="101" customWidth="1"/>
    <col min="53" max="53" width="7.28515625" style="101" bestFit="1" customWidth="1"/>
    <col min="54" max="54" width="1.7109375" style="101" customWidth="1"/>
    <col min="55" max="55" width="11.5703125" style="101" bestFit="1" customWidth="1"/>
    <col min="56" max="56" width="7" style="101" bestFit="1" customWidth="1"/>
    <col min="57" max="57" width="7.28515625" style="101" bestFit="1" customWidth="1"/>
    <col min="58" max="58" width="5.7109375" style="101" customWidth="1"/>
    <col min="59" max="59" width="11.42578125" style="101" customWidth="1"/>
    <col min="60" max="61" width="18" style="101" bestFit="1" customWidth="1"/>
    <col min="62" max="62" width="14.7109375" style="101" bestFit="1" customWidth="1"/>
    <col min="63" max="63" width="18" style="101" bestFit="1" customWidth="1"/>
    <col min="64" max="64" width="14.7109375" style="101" bestFit="1" customWidth="1"/>
    <col min="65" max="65" width="9.28515625" style="101" bestFit="1" customWidth="1"/>
    <col min="66" max="66" width="18" style="101" bestFit="1" customWidth="1"/>
    <col min="67" max="67" width="15.42578125" style="101" bestFit="1" customWidth="1"/>
    <col min="68" max="68" width="9.28515625" style="101" bestFit="1" customWidth="1"/>
    <col min="69" max="69" width="18" style="101" bestFit="1" customWidth="1"/>
    <col min="70" max="70" width="14.7109375" style="101" bestFit="1" customWidth="1"/>
    <col min="71" max="71" width="9.28515625" style="101" bestFit="1" customWidth="1"/>
    <col min="72" max="72" width="18" style="101" bestFit="1" customWidth="1"/>
    <col min="73" max="73" width="14.7109375" style="101" bestFit="1" customWidth="1"/>
    <col min="74" max="74" width="9.28515625" style="101" bestFit="1" customWidth="1"/>
    <col min="75" max="75" width="18" style="101" bestFit="1" customWidth="1"/>
    <col min="76" max="76" width="14.7109375" style="101" bestFit="1" customWidth="1"/>
    <col min="77" max="16384" width="11.42578125" style="101"/>
  </cols>
  <sheetData>
    <row r="2" spans="1:79">
      <c r="A2" s="684" t="s">
        <v>1044</v>
      </c>
      <c r="F2" s="152" t="s">
        <v>516</v>
      </c>
      <c r="G2" s="196"/>
      <c r="AD2" s="152" t="s">
        <v>519</v>
      </c>
      <c r="BG2" s="343" t="s">
        <v>530</v>
      </c>
      <c r="BH2" s="515"/>
    </row>
    <row r="3" spans="1:79">
      <c r="F3" s="195"/>
      <c r="G3" s="196"/>
      <c r="AD3" s="98"/>
    </row>
    <row r="4" spans="1:79" ht="12.75" customHeight="1">
      <c r="C4" s="1138" t="s">
        <v>971</v>
      </c>
      <c r="D4" s="1138" t="s">
        <v>10</v>
      </c>
      <c r="H4" s="1089" t="s">
        <v>503</v>
      </c>
      <c r="I4" s="1089"/>
      <c r="J4" s="1089"/>
      <c r="K4" s="1089" t="s">
        <v>504</v>
      </c>
      <c r="L4" s="1089"/>
      <c r="M4" s="1089"/>
      <c r="N4" s="1089" t="s">
        <v>492</v>
      </c>
      <c r="O4" s="1089"/>
      <c r="P4" s="1089"/>
      <c r="Q4" s="1089" t="s">
        <v>505</v>
      </c>
      <c r="R4" s="1089"/>
      <c r="S4" s="1089"/>
      <c r="T4" s="1089" t="s">
        <v>506</v>
      </c>
      <c r="U4" s="1089"/>
      <c r="V4" s="1089"/>
      <c r="W4" s="1089">
        <v>2023</v>
      </c>
      <c r="X4" s="1089"/>
      <c r="Y4" s="1089"/>
      <c r="Z4" s="1089">
        <v>2024</v>
      </c>
      <c r="AA4" s="1089"/>
      <c r="AB4" s="1089"/>
      <c r="AD4" s="1156" t="s">
        <v>823</v>
      </c>
      <c r="AE4" s="1140">
        <v>2018</v>
      </c>
      <c r="AF4" s="1140"/>
      <c r="AG4" s="1140"/>
      <c r="AH4" s="253"/>
      <c r="AI4" s="1140">
        <v>2019</v>
      </c>
      <c r="AJ4" s="1140"/>
      <c r="AK4" s="1140"/>
      <c r="AL4" s="257"/>
      <c r="AM4" s="1140">
        <v>2020</v>
      </c>
      <c r="AN4" s="1140"/>
      <c r="AO4" s="1140"/>
      <c r="AP4" s="257"/>
      <c r="AQ4" s="1140">
        <v>2021</v>
      </c>
      <c r="AR4" s="1140"/>
      <c r="AS4" s="1140"/>
      <c r="AT4" s="253"/>
      <c r="AU4" s="1140">
        <v>2022</v>
      </c>
      <c r="AV4" s="1140"/>
      <c r="AW4" s="1140"/>
      <c r="AX4" s="253"/>
      <c r="AY4" s="1140">
        <v>2023</v>
      </c>
      <c r="AZ4" s="1140"/>
      <c r="BA4" s="1140"/>
      <c r="BB4" s="253"/>
      <c r="BC4" s="1140">
        <v>2024</v>
      </c>
      <c r="BD4" s="1140"/>
      <c r="BE4" s="1140"/>
      <c r="BG4" s="110"/>
      <c r="BH4" s="110"/>
      <c r="BI4" s="556"/>
      <c r="BJ4" s="556"/>
      <c r="BK4" s="107"/>
      <c r="BL4" s="556"/>
      <c r="BM4" s="556"/>
      <c r="BN4" s="115"/>
      <c r="BO4" s="556"/>
      <c r="BP4" s="556"/>
      <c r="BQ4" s="115"/>
      <c r="BR4" s="556"/>
      <c r="BS4" s="556"/>
      <c r="BT4" s="115"/>
      <c r="BU4" s="556"/>
      <c r="BV4" s="556"/>
      <c r="BW4" s="115"/>
      <c r="BX4" s="556"/>
      <c r="BY4" s="556"/>
      <c r="BZ4" s="110"/>
      <c r="CA4" s="110"/>
    </row>
    <row r="5" spans="1:79" ht="12.75" customHeight="1">
      <c r="A5" s="517" t="s">
        <v>358</v>
      </c>
      <c r="B5" s="517" t="s">
        <v>517</v>
      </c>
      <c r="C5" s="1139"/>
      <c r="D5" s="1139"/>
      <c r="F5" s="347" t="s">
        <v>358</v>
      </c>
      <c r="G5" s="347" t="s">
        <v>517</v>
      </c>
      <c r="H5" s="365" t="s">
        <v>388</v>
      </c>
      <c r="I5" s="365" t="s">
        <v>389</v>
      </c>
      <c r="J5" s="365" t="s">
        <v>507</v>
      </c>
      <c r="K5" s="365" t="s">
        <v>388</v>
      </c>
      <c r="L5" s="365" t="s">
        <v>389</v>
      </c>
      <c r="M5" s="365" t="s">
        <v>507</v>
      </c>
      <c r="N5" s="365" t="s">
        <v>388</v>
      </c>
      <c r="O5" s="365" t="s">
        <v>389</v>
      </c>
      <c r="P5" s="365" t="s">
        <v>507</v>
      </c>
      <c r="Q5" s="365" t="s">
        <v>388</v>
      </c>
      <c r="R5" s="365" t="s">
        <v>389</v>
      </c>
      <c r="S5" s="365" t="s">
        <v>507</v>
      </c>
      <c r="T5" s="365" t="s">
        <v>388</v>
      </c>
      <c r="U5" s="365" t="s">
        <v>389</v>
      </c>
      <c r="V5" s="365" t="s">
        <v>507</v>
      </c>
      <c r="W5" s="365" t="s">
        <v>388</v>
      </c>
      <c r="X5" s="365" t="s">
        <v>389</v>
      </c>
      <c r="Y5" s="365" t="s">
        <v>507</v>
      </c>
      <c r="Z5" s="968" t="s">
        <v>388</v>
      </c>
      <c r="AA5" s="968" t="s">
        <v>389</v>
      </c>
      <c r="AB5" s="968" t="s">
        <v>507</v>
      </c>
      <c r="AD5" s="1157"/>
      <c r="AE5" s="479" t="s">
        <v>824</v>
      </c>
      <c r="AF5" s="479" t="s">
        <v>825</v>
      </c>
      <c r="AG5" s="480" t="s">
        <v>391</v>
      </c>
      <c r="AH5" s="254"/>
      <c r="AI5" s="479" t="s">
        <v>824</v>
      </c>
      <c r="AJ5" s="479" t="s">
        <v>825</v>
      </c>
      <c r="AK5" s="480" t="s">
        <v>391</v>
      </c>
      <c r="AL5" s="254"/>
      <c r="AM5" s="479" t="s">
        <v>824</v>
      </c>
      <c r="AN5" s="479" t="s">
        <v>825</v>
      </c>
      <c r="AO5" s="480" t="s">
        <v>391</v>
      </c>
      <c r="AP5" s="254"/>
      <c r="AQ5" s="479" t="s">
        <v>824</v>
      </c>
      <c r="AR5" s="479" t="s">
        <v>825</v>
      </c>
      <c r="AS5" s="480" t="s">
        <v>391</v>
      </c>
      <c r="AT5" s="254"/>
      <c r="AU5" s="479" t="s">
        <v>824</v>
      </c>
      <c r="AV5" s="479" t="s">
        <v>825</v>
      </c>
      <c r="AW5" s="480" t="s">
        <v>391</v>
      </c>
      <c r="AX5" s="254"/>
      <c r="AY5" s="479" t="s">
        <v>824</v>
      </c>
      <c r="AZ5" s="479" t="s">
        <v>825</v>
      </c>
      <c r="BA5" s="480" t="s">
        <v>391</v>
      </c>
      <c r="BB5" s="254"/>
      <c r="BC5" s="479" t="s">
        <v>824</v>
      </c>
      <c r="BD5" s="479" t="s">
        <v>825</v>
      </c>
      <c r="BE5" s="480" t="s">
        <v>391</v>
      </c>
      <c r="BG5" s="557" t="s">
        <v>356</v>
      </c>
      <c r="BH5" s="490" t="s">
        <v>507</v>
      </c>
      <c r="BI5" s="490" t="s">
        <v>528</v>
      </c>
      <c r="BJ5" s="490" t="s">
        <v>529</v>
      </c>
      <c r="BK5" s="554"/>
      <c r="BL5" s="555"/>
      <c r="BM5" s="555"/>
      <c r="BN5" s="555"/>
      <c r="BO5" s="555"/>
      <c r="BP5" s="555"/>
      <c r="BQ5" s="555"/>
      <c r="BR5" s="555"/>
      <c r="BS5" s="555"/>
      <c r="BT5" s="555"/>
      <c r="BU5" s="555"/>
      <c r="BV5" s="555"/>
      <c r="BW5" s="555"/>
      <c r="BX5" s="555"/>
      <c r="BY5" s="555"/>
      <c r="BZ5" s="110"/>
      <c r="CA5" s="110"/>
    </row>
    <row r="6" spans="1:79" ht="12.75" customHeight="1">
      <c r="A6" s="664" t="s">
        <v>369</v>
      </c>
      <c r="B6" s="247" t="s">
        <v>1039</v>
      </c>
      <c r="C6" s="953">
        <v>0.5</v>
      </c>
      <c r="D6" s="953">
        <v>0.6</v>
      </c>
      <c r="F6" s="1150" t="s">
        <v>369</v>
      </c>
      <c r="G6" s="665" t="s">
        <v>508</v>
      </c>
      <c r="H6" s="453">
        <v>11</v>
      </c>
      <c r="I6" s="453">
        <v>14</v>
      </c>
      <c r="J6" s="455">
        <v>25</v>
      </c>
      <c r="K6" s="453">
        <v>10</v>
      </c>
      <c r="L6" s="453">
        <v>16</v>
      </c>
      <c r="M6" s="455">
        <v>26</v>
      </c>
      <c r="N6" s="453">
        <v>10</v>
      </c>
      <c r="O6" s="453">
        <v>17</v>
      </c>
      <c r="P6" s="455">
        <v>27</v>
      </c>
      <c r="Q6" s="453">
        <v>9</v>
      </c>
      <c r="R6" s="453">
        <v>15</v>
      </c>
      <c r="S6" s="455">
        <v>24</v>
      </c>
      <c r="T6" s="453">
        <v>11</v>
      </c>
      <c r="U6" s="453">
        <v>12</v>
      </c>
      <c r="V6" s="455">
        <v>23</v>
      </c>
      <c r="W6" s="453">
        <v>10</v>
      </c>
      <c r="X6" s="453">
        <v>11</v>
      </c>
      <c r="Y6" s="977">
        <v>21</v>
      </c>
      <c r="Z6" s="361">
        <v>10</v>
      </c>
      <c r="AA6" s="361">
        <v>11</v>
      </c>
      <c r="AB6" s="976">
        <v>21</v>
      </c>
      <c r="AD6" s="481" t="s">
        <v>520</v>
      </c>
      <c r="AE6" s="482">
        <v>0</v>
      </c>
      <c r="AF6" s="483" t="s">
        <v>826</v>
      </c>
      <c r="AG6" s="484">
        <v>0</v>
      </c>
      <c r="AH6" s="255"/>
      <c r="AI6" s="482">
        <v>0</v>
      </c>
      <c r="AJ6" s="483" t="s">
        <v>826</v>
      </c>
      <c r="AK6" s="485">
        <v>0</v>
      </c>
      <c r="AL6" s="258"/>
      <c r="AM6" s="482">
        <v>0</v>
      </c>
      <c r="AN6" s="487" t="s">
        <v>826</v>
      </c>
      <c r="AO6" s="488">
        <v>0</v>
      </c>
      <c r="AP6" s="260"/>
      <c r="AQ6" s="482">
        <v>0</v>
      </c>
      <c r="AR6" s="665" t="s">
        <v>826</v>
      </c>
      <c r="AS6" s="488">
        <v>0</v>
      </c>
      <c r="AT6" s="260"/>
      <c r="AU6" s="482">
        <v>2</v>
      </c>
      <c r="AV6" s="665" t="s">
        <v>826</v>
      </c>
      <c r="AW6" s="488">
        <v>7.1428571428571397E-2</v>
      </c>
      <c r="AX6" s="260"/>
      <c r="AY6" s="482">
        <v>2</v>
      </c>
      <c r="AZ6" s="665" t="s">
        <v>826</v>
      </c>
      <c r="BA6" s="488">
        <v>7.1428571428571397E-2</v>
      </c>
      <c r="BB6" s="260"/>
      <c r="BC6" s="482">
        <v>2</v>
      </c>
      <c r="BD6" s="665" t="s">
        <v>826</v>
      </c>
      <c r="BE6" s="488">
        <v>6.4516129032258104E-2</v>
      </c>
      <c r="BG6" s="559" t="s">
        <v>821</v>
      </c>
      <c r="BH6" s="690">
        <v>173</v>
      </c>
      <c r="BI6" s="361">
        <v>5</v>
      </c>
      <c r="BJ6" s="623">
        <f t="shared" ref="BJ6:BJ12" si="0">BI6/BH6</f>
        <v>2.8901734104046242E-2</v>
      </c>
      <c r="BK6" s="107"/>
      <c r="BL6" s="115"/>
      <c r="BM6" s="115"/>
      <c r="BN6" s="115"/>
      <c r="BO6" s="115"/>
      <c r="BP6" s="115"/>
      <c r="BQ6" s="115"/>
      <c r="BR6" s="115"/>
      <c r="BS6" s="115"/>
      <c r="BT6" s="115"/>
      <c r="BU6" s="115"/>
      <c r="BV6" s="115"/>
      <c r="BW6" s="115"/>
      <c r="BX6" s="115"/>
      <c r="BY6" s="115"/>
      <c r="BZ6" s="110"/>
      <c r="CA6" s="110"/>
    </row>
    <row r="7" spans="1:79" ht="12.75" customHeight="1">
      <c r="A7" s="664" t="s">
        <v>370</v>
      </c>
      <c r="B7" s="247" t="s">
        <v>1039</v>
      </c>
      <c r="C7" s="953">
        <v>0.5</v>
      </c>
      <c r="D7" s="953">
        <v>0.6</v>
      </c>
      <c r="F7" s="1151"/>
      <c r="G7" s="665" t="s">
        <v>509</v>
      </c>
      <c r="H7" s="453">
        <v>0</v>
      </c>
      <c r="I7" s="453">
        <v>5</v>
      </c>
      <c r="J7" s="455">
        <v>5</v>
      </c>
      <c r="K7" s="453">
        <v>0</v>
      </c>
      <c r="L7" s="453">
        <v>5</v>
      </c>
      <c r="M7" s="455">
        <v>5</v>
      </c>
      <c r="N7" s="453">
        <v>1</v>
      </c>
      <c r="O7" s="453">
        <v>4</v>
      </c>
      <c r="P7" s="455">
        <v>5</v>
      </c>
      <c r="Q7" s="453">
        <v>1</v>
      </c>
      <c r="R7" s="453">
        <v>4</v>
      </c>
      <c r="S7" s="455">
        <v>5</v>
      </c>
      <c r="T7" s="453">
        <v>1</v>
      </c>
      <c r="U7" s="453">
        <v>4</v>
      </c>
      <c r="V7" s="455">
        <v>5</v>
      </c>
      <c r="W7" s="453">
        <v>1</v>
      </c>
      <c r="X7" s="453">
        <v>4</v>
      </c>
      <c r="Y7" s="977">
        <v>5</v>
      </c>
      <c r="Z7" s="361">
        <v>1</v>
      </c>
      <c r="AA7" s="361">
        <v>3</v>
      </c>
      <c r="AB7" s="976">
        <v>4</v>
      </c>
      <c r="AD7" s="481" t="s">
        <v>520</v>
      </c>
      <c r="AE7" s="482">
        <v>0</v>
      </c>
      <c r="AF7" s="483" t="s">
        <v>827</v>
      </c>
      <c r="AG7" s="484">
        <v>0</v>
      </c>
      <c r="AH7" s="255"/>
      <c r="AI7" s="482">
        <v>0</v>
      </c>
      <c r="AJ7" s="483" t="s">
        <v>827</v>
      </c>
      <c r="AK7" s="485">
        <v>0</v>
      </c>
      <c r="AL7" s="258"/>
      <c r="AM7" s="482">
        <v>0</v>
      </c>
      <c r="AN7" s="487" t="s">
        <v>827</v>
      </c>
      <c r="AO7" s="488">
        <v>0</v>
      </c>
      <c r="AP7" s="260"/>
      <c r="AQ7" s="482">
        <v>0</v>
      </c>
      <c r="AR7" s="1051" t="s">
        <v>827</v>
      </c>
      <c r="AS7" s="488">
        <v>0</v>
      </c>
      <c r="AT7" s="260"/>
      <c r="AU7" s="482">
        <v>0</v>
      </c>
      <c r="AV7" s="1051" t="s">
        <v>827</v>
      </c>
      <c r="AW7" s="488">
        <v>0</v>
      </c>
      <c r="AX7" s="260"/>
      <c r="AY7" s="482">
        <v>0</v>
      </c>
      <c r="AZ7" s="1051" t="s">
        <v>827</v>
      </c>
      <c r="BA7" s="488">
        <v>0</v>
      </c>
      <c r="BB7" s="260"/>
      <c r="BC7" s="482">
        <v>0</v>
      </c>
      <c r="BD7" s="1051" t="s">
        <v>827</v>
      </c>
      <c r="BE7" s="488">
        <v>0</v>
      </c>
      <c r="BG7" s="559" t="s">
        <v>361</v>
      </c>
      <c r="BH7" s="690">
        <v>169</v>
      </c>
      <c r="BI7" s="691">
        <v>4</v>
      </c>
      <c r="BJ7" s="623">
        <f t="shared" si="0"/>
        <v>2.3668639053254437E-2</v>
      </c>
    </row>
    <row r="8" spans="1:79" ht="12.75" customHeight="1">
      <c r="A8" s="664" t="s">
        <v>359</v>
      </c>
      <c r="B8" s="247" t="s">
        <v>1039</v>
      </c>
      <c r="C8" s="953">
        <v>0.5</v>
      </c>
      <c r="D8" s="953">
        <v>0.6</v>
      </c>
      <c r="F8" s="1151"/>
      <c r="G8" s="665" t="s">
        <v>510</v>
      </c>
      <c r="H8" s="453">
        <v>4</v>
      </c>
      <c r="I8" s="453">
        <v>13</v>
      </c>
      <c r="J8" s="455">
        <v>17</v>
      </c>
      <c r="K8" s="453">
        <v>3</v>
      </c>
      <c r="L8" s="453">
        <v>12</v>
      </c>
      <c r="M8" s="455">
        <v>15</v>
      </c>
      <c r="N8" s="453">
        <v>2</v>
      </c>
      <c r="O8" s="453">
        <v>8</v>
      </c>
      <c r="P8" s="455">
        <v>10</v>
      </c>
      <c r="Q8" s="453">
        <v>3</v>
      </c>
      <c r="R8" s="453">
        <v>7</v>
      </c>
      <c r="S8" s="455">
        <v>10</v>
      </c>
      <c r="T8" s="453">
        <v>1</v>
      </c>
      <c r="U8" s="453">
        <v>7</v>
      </c>
      <c r="V8" s="455">
        <v>8</v>
      </c>
      <c r="W8" s="453">
        <v>1</v>
      </c>
      <c r="X8" s="453">
        <v>7</v>
      </c>
      <c r="Y8" s="977">
        <v>8</v>
      </c>
      <c r="Z8" s="361">
        <v>1</v>
      </c>
      <c r="AA8" s="361">
        <v>6</v>
      </c>
      <c r="AB8" s="976">
        <v>7</v>
      </c>
      <c r="AD8" s="481" t="s">
        <v>521</v>
      </c>
      <c r="AE8" s="482">
        <v>3</v>
      </c>
      <c r="AF8" s="483" t="s">
        <v>826</v>
      </c>
      <c r="AG8" s="484">
        <v>9.6774193548387094E-2</v>
      </c>
      <c r="AH8" s="255"/>
      <c r="AI8" s="482">
        <v>3</v>
      </c>
      <c r="AJ8" s="483" t="s">
        <v>826</v>
      </c>
      <c r="AK8" s="485">
        <v>0.107142857142857</v>
      </c>
      <c r="AL8" s="258"/>
      <c r="AM8" s="482">
        <v>3</v>
      </c>
      <c r="AN8" s="487" t="s">
        <v>826</v>
      </c>
      <c r="AO8" s="488">
        <v>0.107142857142857</v>
      </c>
      <c r="AP8" s="260"/>
      <c r="AQ8" s="482">
        <v>5</v>
      </c>
      <c r="AR8" s="665" t="s">
        <v>826</v>
      </c>
      <c r="AS8" s="488">
        <v>0.16666666666666699</v>
      </c>
      <c r="AT8" s="260"/>
      <c r="AU8" s="482">
        <v>3</v>
      </c>
      <c r="AV8" s="665" t="s">
        <v>826</v>
      </c>
      <c r="AW8" s="488">
        <v>0.107142857142857</v>
      </c>
      <c r="AX8" s="260"/>
      <c r="AY8" s="482">
        <v>3</v>
      </c>
      <c r="AZ8" s="665" t="s">
        <v>826</v>
      </c>
      <c r="BA8" s="488">
        <v>0.107142857142857</v>
      </c>
      <c r="BB8" s="260"/>
      <c r="BC8" s="482">
        <v>3</v>
      </c>
      <c r="BD8" s="665" t="s">
        <v>826</v>
      </c>
      <c r="BE8" s="488">
        <v>9.6774193548387094E-2</v>
      </c>
      <c r="BG8" s="559" t="s">
        <v>362</v>
      </c>
      <c r="BH8" s="692">
        <v>163</v>
      </c>
      <c r="BI8" s="692">
        <v>2</v>
      </c>
      <c r="BJ8" s="622">
        <f t="shared" si="0"/>
        <v>1.2269938650306749E-2</v>
      </c>
      <c r="BK8" s="107"/>
      <c r="BL8" s="107"/>
      <c r="BM8" s="107"/>
      <c r="BN8" s="107"/>
      <c r="BO8" s="107"/>
      <c r="BP8" s="107"/>
      <c r="BQ8" s="107"/>
      <c r="BR8" s="107"/>
      <c r="BS8" s="107"/>
    </row>
    <row r="9" spans="1:79" ht="12.75" customHeight="1">
      <c r="A9" s="163" t="s">
        <v>822</v>
      </c>
      <c r="B9" s="247" t="s">
        <v>1039</v>
      </c>
      <c r="C9" s="953">
        <v>0.5</v>
      </c>
      <c r="D9" s="953">
        <v>0.6</v>
      </c>
      <c r="F9" s="1151"/>
      <c r="G9" s="665" t="s">
        <v>511</v>
      </c>
      <c r="H9" s="453">
        <v>0</v>
      </c>
      <c r="I9" s="453">
        <v>0</v>
      </c>
      <c r="J9" s="455">
        <v>0</v>
      </c>
      <c r="K9" s="453">
        <v>0</v>
      </c>
      <c r="L9" s="453">
        <v>1</v>
      </c>
      <c r="M9" s="455">
        <v>1</v>
      </c>
      <c r="N9" s="453">
        <v>0</v>
      </c>
      <c r="O9" s="453">
        <v>3</v>
      </c>
      <c r="P9" s="455">
        <v>3</v>
      </c>
      <c r="Q9" s="453">
        <v>1</v>
      </c>
      <c r="R9" s="453">
        <v>3</v>
      </c>
      <c r="S9" s="455">
        <v>4</v>
      </c>
      <c r="T9" s="453">
        <v>2</v>
      </c>
      <c r="U9" s="453">
        <v>6</v>
      </c>
      <c r="V9" s="455">
        <v>8</v>
      </c>
      <c r="W9" s="453">
        <v>2</v>
      </c>
      <c r="X9" s="453">
        <v>9</v>
      </c>
      <c r="Y9" s="977">
        <v>11</v>
      </c>
      <c r="Z9" s="361">
        <v>3</v>
      </c>
      <c r="AA9" s="361">
        <v>9</v>
      </c>
      <c r="AB9" s="976">
        <v>12</v>
      </c>
      <c r="AD9" s="481" t="s">
        <v>521</v>
      </c>
      <c r="AE9" s="482">
        <v>1</v>
      </c>
      <c r="AF9" s="483" t="s">
        <v>827</v>
      </c>
      <c r="AG9" s="484">
        <v>3.2258064516128997E-2</v>
      </c>
      <c r="AH9" s="255"/>
      <c r="AI9" s="482">
        <v>1</v>
      </c>
      <c r="AJ9" s="483" t="s">
        <v>827</v>
      </c>
      <c r="AK9" s="485">
        <v>3.5714285714285698E-2</v>
      </c>
      <c r="AL9" s="258"/>
      <c r="AM9" s="482">
        <v>1</v>
      </c>
      <c r="AN9" s="487" t="s">
        <v>827</v>
      </c>
      <c r="AO9" s="488">
        <v>3.5714285714285698E-2</v>
      </c>
      <c r="AP9" s="260"/>
      <c r="AQ9" s="482">
        <v>1</v>
      </c>
      <c r="AR9" s="665" t="s">
        <v>827</v>
      </c>
      <c r="AS9" s="488">
        <v>3.3333333333333298E-2</v>
      </c>
      <c r="AT9" s="260"/>
      <c r="AU9" s="482">
        <v>1</v>
      </c>
      <c r="AV9" s="665" t="s">
        <v>827</v>
      </c>
      <c r="AW9" s="488">
        <v>3.5714285714285698E-2</v>
      </c>
      <c r="AX9" s="260"/>
      <c r="AY9" s="482">
        <v>1</v>
      </c>
      <c r="AZ9" s="665" t="s">
        <v>827</v>
      </c>
      <c r="BA9" s="488">
        <v>3.5714285714285698E-2</v>
      </c>
      <c r="BB9" s="260"/>
      <c r="BC9" s="482">
        <v>1</v>
      </c>
      <c r="BD9" s="665" t="s">
        <v>827</v>
      </c>
      <c r="BE9" s="488">
        <v>3.2258064516128997E-2</v>
      </c>
      <c r="BG9" s="559" t="s">
        <v>363</v>
      </c>
      <c r="BH9" s="692">
        <v>173</v>
      </c>
      <c r="BI9" s="692">
        <v>4</v>
      </c>
      <c r="BJ9" s="623">
        <f t="shared" si="0"/>
        <v>2.3121387283236993E-2</v>
      </c>
    </row>
    <row r="10" spans="1:79" ht="12.75" customHeight="1">
      <c r="A10" s="664" t="s">
        <v>373</v>
      </c>
      <c r="B10" s="247" t="s">
        <v>1039</v>
      </c>
      <c r="C10" s="953">
        <v>0.5</v>
      </c>
      <c r="D10" s="953">
        <v>0.6</v>
      </c>
      <c r="F10" s="1151"/>
      <c r="G10" s="665" t="s">
        <v>512</v>
      </c>
      <c r="H10" s="453">
        <v>4</v>
      </c>
      <c r="I10" s="453">
        <v>11</v>
      </c>
      <c r="J10" s="455">
        <v>15</v>
      </c>
      <c r="K10" s="453">
        <v>5</v>
      </c>
      <c r="L10" s="453">
        <v>12</v>
      </c>
      <c r="M10" s="455">
        <v>17</v>
      </c>
      <c r="N10" s="453">
        <v>5</v>
      </c>
      <c r="O10" s="453">
        <v>11</v>
      </c>
      <c r="P10" s="455">
        <v>16</v>
      </c>
      <c r="Q10" s="453">
        <v>4</v>
      </c>
      <c r="R10" s="453">
        <v>14</v>
      </c>
      <c r="S10" s="455">
        <v>18</v>
      </c>
      <c r="T10" s="453">
        <v>3</v>
      </c>
      <c r="U10" s="453">
        <v>10</v>
      </c>
      <c r="V10" s="455">
        <v>13</v>
      </c>
      <c r="W10" s="453">
        <v>4</v>
      </c>
      <c r="X10" s="453">
        <v>5</v>
      </c>
      <c r="Y10" s="977">
        <v>9</v>
      </c>
      <c r="Z10" s="361">
        <v>3</v>
      </c>
      <c r="AA10" s="361">
        <v>1</v>
      </c>
      <c r="AB10" s="976">
        <v>4</v>
      </c>
      <c r="AD10" s="481" t="s">
        <v>522</v>
      </c>
      <c r="AE10" s="482">
        <v>9</v>
      </c>
      <c r="AF10" s="483" t="s">
        <v>826</v>
      </c>
      <c r="AG10" s="484">
        <v>0.29032258064516098</v>
      </c>
      <c r="AH10" s="255"/>
      <c r="AI10" s="482">
        <v>10</v>
      </c>
      <c r="AJ10" s="483" t="s">
        <v>826</v>
      </c>
      <c r="AK10" s="485">
        <v>0.35714285714285698</v>
      </c>
      <c r="AL10" s="258"/>
      <c r="AM10" s="482">
        <v>9</v>
      </c>
      <c r="AN10" s="487" t="s">
        <v>826</v>
      </c>
      <c r="AO10" s="488">
        <v>0.32142857142857101</v>
      </c>
      <c r="AP10" s="260"/>
      <c r="AQ10" s="482">
        <v>8</v>
      </c>
      <c r="AR10" s="665" t="s">
        <v>826</v>
      </c>
      <c r="AS10" s="488">
        <v>0.266666666666667</v>
      </c>
      <c r="AT10" s="260"/>
      <c r="AU10" s="482">
        <v>7</v>
      </c>
      <c r="AV10" s="665" t="s">
        <v>826</v>
      </c>
      <c r="AW10" s="488">
        <v>0.25</v>
      </c>
      <c r="AX10" s="260"/>
      <c r="AY10" s="482">
        <v>8</v>
      </c>
      <c r="AZ10" s="665" t="s">
        <v>826</v>
      </c>
      <c r="BA10" s="488">
        <v>0.28571428571428598</v>
      </c>
      <c r="BB10" s="260"/>
      <c r="BC10" s="482">
        <v>8</v>
      </c>
      <c r="BD10" s="665" t="s">
        <v>826</v>
      </c>
      <c r="BE10" s="488">
        <v>0.25806451612903197</v>
      </c>
      <c r="BG10" s="559" t="s">
        <v>1117</v>
      </c>
      <c r="BH10" s="692">
        <v>174</v>
      </c>
      <c r="BI10" s="692">
        <v>0</v>
      </c>
      <c r="BJ10" s="622">
        <f t="shared" si="0"/>
        <v>0</v>
      </c>
    </row>
    <row r="11" spans="1:79" ht="12.75" customHeight="1">
      <c r="A11" s="664" t="s">
        <v>371</v>
      </c>
      <c r="B11" s="247" t="s">
        <v>1039</v>
      </c>
      <c r="C11" s="953">
        <v>0.5</v>
      </c>
      <c r="D11" s="953">
        <v>0.6</v>
      </c>
      <c r="F11" s="1151"/>
      <c r="G11" s="665" t="s">
        <v>513</v>
      </c>
      <c r="H11" s="453">
        <v>16</v>
      </c>
      <c r="I11" s="453">
        <v>39</v>
      </c>
      <c r="J11" s="455">
        <v>55</v>
      </c>
      <c r="K11" s="453">
        <v>18</v>
      </c>
      <c r="L11" s="453">
        <v>36</v>
      </c>
      <c r="M11" s="455">
        <v>54</v>
      </c>
      <c r="N11" s="453">
        <v>21</v>
      </c>
      <c r="O11" s="453">
        <v>44</v>
      </c>
      <c r="P11" s="455">
        <v>65</v>
      </c>
      <c r="Q11" s="453">
        <v>20</v>
      </c>
      <c r="R11" s="453">
        <v>42</v>
      </c>
      <c r="S11" s="455">
        <v>62</v>
      </c>
      <c r="T11" s="453">
        <v>15</v>
      </c>
      <c r="U11" s="453">
        <v>34</v>
      </c>
      <c r="V11" s="455">
        <v>49</v>
      </c>
      <c r="W11" s="453">
        <v>16</v>
      </c>
      <c r="X11" s="453">
        <v>32</v>
      </c>
      <c r="Y11" s="977">
        <v>48</v>
      </c>
      <c r="Z11" s="361">
        <v>14</v>
      </c>
      <c r="AA11" s="361">
        <v>31</v>
      </c>
      <c r="AB11" s="976">
        <v>45</v>
      </c>
      <c r="AD11" s="481" t="s">
        <v>522</v>
      </c>
      <c r="AE11" s="482">
        <v>0</v>
      </c>
      <c r="AF11" s="483" t="s">
        <v>827</v>
      </c>
      <c r="AG11" s="484">
        <v>0</v>
      </c>
      <c r="AH11" s="255"/>
      <c r="AI11" s="482">
        <v>0</v>
      </c>
      <c r="AJ11" s="486" t="s">
        <v>827</v>
      </c>
      <c r="AK11" s="485">
        <v>0</v>
      </c>
      <c r="AL11" s="258"/>
      <c r="AM11" s="482">
        <v>0</v>
      </c>
      <c r="AN11" s="489" t="s">
        <v>827</v>
      </c>
      <c r="AO11" s="488">
        <v>0</v>
      </c>
      <c r="AP11" s="260"/>
      <c r="AQ11" s="482">
        <v>0</v>
      </c>
      <c r="AR11" s="1051" t="s">
        <v>827</v>
      </c>
      <c r="AS11" s="488">
        <v>0</v>
      </c>
      <c r="AT11" s="260"/>
      <c r="AU11" s="482">
        <v>0</v>
      </c>
      <c r="AV11" s="1051" t="s">
        <v>827</v>
      </c>
      <c r="AW11" s="488">
        <v>0</v>
      </c>
      <c r="AX11" s="260"/>
      <c r="AY11" s="482">
        <v>0</v>
      </c>
      <c r="AZ11" s="1051" t="s">
        <v>827</v>
      </c>
      <c r="BA11" s="488">
        <v>0</v>
      </c>
      <c r="BB11" s="260"/>
      <c r="BC11" s="482">
        <v>1</v>
      </c>
      <c r="BD11" s="665" t="s">
        <v>827</v>
      </c>
      <c r="BE11" s="488">
        <v>3.2258064516128997E-2</v>
      </c>
      <c r="BG11" s="559" t="s">
        <v>365</v>
      </c>
      <c r="BH11" s="692">
        <v>164</v>
      </c>
      <c r="BI11" s="692">
        <v>4</v>
      </c>
      <c r="BJ11" s="623">
        <f t="shared" si="0"/>
        <v>2.4390243902439025E-2</v>
      </c>
    </row>
    <row r="12" spans="1:79" ht="12.75" customHeight="1">
      <c r="A12" s="664" t="s">
        <v>372</v>
      </c>
      <c r="B12" s="247" t="s">
        <v>1039</v>
      </c>
      <c r="C12" s="953">
        <v>0.5</v>
      </c>
      <c r="D12" s="953">
        <v>0.6</v>
      </c>
      <c r="F12" s="1151"/>
      <c r="G12" s="665" t="s">
        <v>514</v>
      </c>
      <c r="H12" s="453">
        <v>0</v>
      </c>
      <c r="I12" s="453">
        <v>1</v>
      </c>
      <c r="J12" s="455">
        <v>1</v>
      </c>
      <c r="K12" s="453">
        <v>0</v>
      </c>
      <c r="L12" s="453">
        <v>0</v>
      </c>
      <c r="M12" s="455">
        <v>0</v>
      </c>
      <c r="N12" s="453">
        <v>0</v>
      </c>
      <c r="O12" s="453">
        <v>0</v>
      </c>
      <c r="P12" s="455">
        <v>0</v>
      </c>
      <c r="Q12" s="453">
        <v>0</v>
      </c>
      <c r="R12" s="453">
        <v>0</v>
      </c>
      <c r="S12" s="455">
        <v>0</v>
      </c>
      <c r="T12" s="453">
        <v>0</v>
      </c>
      <c r="U12" s="453">
        <v>0</v>
      </c>
      <c r="V12" s="455">
        <v>0</v>
      </c>
      <c r="W12" s="453">
        <v>0</v>
      </c>
      <c r="X12" s="453">
        <v>1</v>
      </c>
      <c r="Y12" s="977">
        <v>1</v>
      </c>
      <c r="Z12" s="361">
        <v>0</v>
      </c>
      <c r="AA12" s="361">
        <v>0</v>
      </c>
      <c r="AB12" s="976">
        <v>0</v>
      </c>
      <c r="AD12" s="481" t="s">
        <v>523</v>
      </c>
      <c r="AE12" s="482">
        <v>2</v>
      </c>
      <c r="AF12" s="483" t="s">
        <v>826</v>
      </c>
      <c r="AG12" s="484">
        <v>6.4516129032258104E-2</v>
      </c>
      <c r="AH12" s="255"/>
      <c r="AI12" s="482">
        <v>2</v>
      </c>
      <c r="AJ12" s="483" t="s">
        <v>826</v>
      </c>
      <c r="AK12" s="485">
        <v>7.1428571428571397E-2</v>
      </c>
      <c r="AL12" s="258"/>
      <c r="AM12" s="482">
        <v>2</v>
      </c>
      <c r="AN12" s="487" t="s">
        <v>826</v>
      </c>
      <c r="AO12" s="488">
        <v>7.1428571428571397E-2</v>
      </c>
      <c r="AP12" s="260"/>
      <c r="AQ12" s="482">
        <v>3</v>
      </c>
      <c r="AR12" s="665" t="s">
        <v>826</v>
      </c>
      <c r="AS12" s="488">
        <v>0.1</v>
      </c>
      <c r="AT12" s="260"/>
      <c r="AU12" s="482">
        <v>3</v>
      </c>
      <c r="AV12" s="665" t="s">
        <v>826</v>
      </c>
      <c r="AW12" s="488">
        <v>0.107142857142857</v>
      </c>
      <c r="AX12" s="260"/>
      <c r="AY12" s="482">
        <v>2</v>
      </c>
      <c r="AZ12" s="665" t="s">
        <v>826</v>
      </c>
      <c r="BA12" s="488">
        <v>7.1428571428571397E-2</v>
      </c>
      <c r="BB12" s="260"/>
      <c r="BC12" s="482">
        <v>3</v>
      </c>
      <c r="BD12" s="665" t="s">
        <v>826</v>
      </c>
      <c r="BE12" s="488">
        <v>9.6774193548387094E-2</v>
      </c>
      <c r="BG12" s="559" t="s">
        <v>366</v>
      </c>
      <c r="BH12" s="692">
        <v>156</v>
      </c>
      <c r="BI12" s="692">
        <v>7</v>
      </c>
      <c r="BJ12" s="623">
        <f t="shared" si="0"/>
        <v>4.4871794871794872E-2</v>
      </c>
    </row>
    <row r="13" spans="1:79" ht="12.75" customHeight="1" thickBot="1">
      <c r="F13" s="1151"/>
      <c r="G13" s="665" t="s">
        <v>515</v>
      </c>
      <c r="H13" s="453">
        <v>0</v>
      </c>
      <c r="I13" s="453">
        <v>0</v>
      </c>
      <c r="J13" s="667">
        <v>0</v>
      </c>
      <c r="K13" s="453">
        <v>1</v>
      </c>
      <c r="L13" s="453">
        <v>0</v>
      </c>
      <c r="M13" s="667">
        <v>1</v>
      </c>
      <c r="N13" s="453">
        <v>2</v>
      </c>
      <c r="O13" s="453">
        <v>0</v>
      </c>
      <c r="P13" s="667">
        <v>2</v>
      </c>
      <c r="Q13" s="453">
        <v>2</v>
      </c>
      <c r="R13" s="453">
        <v>1</v>
      </c>
      <c r="S13" s="667">
        <v>3</v>
      </c>
      <c r="T13" s="453">
        <v>1</v>
      </c>
      <c r="U13" s="453">
        <v>2</v>
      </c>
      <c r="V13" s="667">
        <v>3</v>
      </c>
      <c r="W13" s="453">
        <v>2</v>
      </c>
      <c r="X13" s="453">
        <v>5</v>
      </c>
      <c r="Y13" s="978">
        <v>7</v>
      </c>
      <c r="Z13" s="701">
        <v>2</v>
      </c>
      <c r="AA13" s="701">
        <v>9</v>
      </c>
      <c r="AB13" s="979">
        <v>11</v>
      </c>
      <c r="AD13" s="481" t="s">
        <v>523</v>
      </c>
      <c r="AE13" s="482">
        <v>0</v>
      </c>
      <c r="AF13" s="483" t="s">
        <v>827</v>
      </c>
      <c r="AG13" s="484">
        <v>0</v>
      </c>
      <c r="AH13" s="255"/>
      <c r="AI13" s="482">
        <v>0</v>
      </c>
      <c r="AJ13" s="486" t="s">
        <v>827</v>
      </c>
      <c r="AK13" s="485">
        <v>0</v>
      </c>
      <c r="AL13" s="258"/>
      <c r="AM13" s="482">
        <v>0</v>
      </c>
      <c r="AN13" s="489" t="s">
        <v>827</v>
      </c>
      <c r="AO13" s="488">
        <v>0</v>
      </c>
      <c r="AP13" s="260"/>
      <c r="AQ13" s="482">
        <v>0</v>
      </c>
      <c r="AR13" s="1051" t="s">
        <v>827</v>
      </c>
      <c r="AS13" s="488">
        <v>0</v>
      </c>
      <c r="AT13" s="260"/>
      <c r="AU13" s="482">
        <v>1</v>
      </c>
      <c r="AV13" s="665" t="s">
        <v>827</v>
      </c>
      <c r="AW13" s="488">
        <v>3.5714285714285698E-2</v>
      </c>
      <c r="AX13" s="260"/>
      <c r="AY13" s="482">
        <v>1</v>
      </c>
      <c r="AZ13" s="665" t="s">
        <v>827</v>
      </c>
      <c r="BA13" s="488">
        <v>3.5714285714285698E-2</v>
      </c>
      <c r="BB13" s="260"/>
      <c r="BC13" s="482">
        <v>0</v>
      </c>
      <c r="BD13" s="1051" t="s">
        <v>827</v>
      </c>
      <c r="BE13" s="488">
        <v>0</v>
      </c>
      <c r="BH13" s="107"/>
      <c r="BI13" s="107"/>
      <c r="BJ13" s="107"/>
      <c r="BK13" s="107"/>
      <c r="BL13" s="107"/>
    </row>
    <row r="14" spans="1:79" ht="12.75" customHeight="1" thickBot="1">
      <c r="F14" s="1151"/>
      <c r="G14" s="660" t="s">
        <v>382</v>
      </c>
      <c r="H14" s="666">
        <v>35</v>
      </c>
      <c r="I14" s="666">
        <v>83</v>
      </c>
      <c r="J14" s="666">
        <v>118</v>
      </c>
      <c r="K14" s="666">
        <v>37</v>
      </c>
      <c r="L14" s="666">
        <v>82</v>
      </c>
      <c r="M14" s="666">
        <v>119</v>
      </c>
      <c r="N14" s="666">
        <v>41</v>
      </c>
      <c r="O14" s="666">
        <v>87</v>
      </c>
      <c r="P14" s="666">
        <v>128</v>
      </c>
      <c r="Q14" s="666">
        <v>40</v>
      </c>
      <c r="R14" s="666">
        <v>86</v>
      </c>
      <c r="S14" s="666">
        <v>126</v>
      </c>
      <c r="T14" s="666">
        <f t="shared" ref="T14:Y14" si="1">SUM(T6:T13)</f>
        <v>34</v>
      </c>
      <c r="U14" s="666">
        <f t="shared" si="1"/>
        <v>75</v>
      </c>
      <c r="V14" s="666">
        <f t="shared" si="1"/>
        <v>109</v>
      </c>
      <c r="W14" s="666">
        <f t="shared" si="1"/>
        <v>36</v>
      </c>
      <c r="X14" s="666">
        <f t="shared" si="1"/>
        <v>74</v>
      </c>
      <c r="Y14" s="975">
        <f t="shared" si="1"/>
        <v>110</v>
      </c>
      <c r="Z14" s="980">
        <v>34</v>
      </c>
      <c r="AA14" s="980">
        <v>70</v>
      </c>
      <c r="AB14" s="980">
        <v>104</v>
      </c>
      <c r="AD14" s="481"/>
      <c r="AE14" s="482"/>
      <c r="AF14" s="483"/>
      <c r="AG14" s="484"/>
      <c r="AH14" s="255"/>
      <c r="AI14" s="482"/>
      <c r="AJ14" s="486"/>
      <c r="AK14" s="485"/>
      <c r="AL14" s="258"/>
      <c r="AM14" s="482"/>
      <c r="AN14" s="489"/>
      <c r="AO14" s="488"/>
      <c r="AP14" s="260"/>
      <c r="AQ14" s="482"/>
      <c r="AR14" s="1051"/>
      <c r="AS14" s="488"/>
      <c r="AT14" s="260"/>
      <c r="AU14" s="482"/>
      <c r="AV14" s="665"/>
      <c r="AW14" s="488"/>
      <c r="AX14" s="260"/>
      <c r="AY14" s="482"/>
      <c r="AZ14" s="665"/>
      <c r="BA14" s="488"/>
      <c r="BB14" s="260"/>
      <c r="BC14" s="482"/>
      <c r="BD14" s="1051"/>
      <c r="BE14" s="488"/>
      <c r="BG14" s="558" t="s">
        <v>812</v>
      </c>
      <c r="BH14" s="558"/>
      <c r="BI14" s="558"/>
      <c r="BJ14" s="558"/>
      <c r="BK14" s="558"/>
      <c r="BL14" s="558"/>
    </row>
    <row r="15" spans="1:79" ht="12.75" customHeight="1" thickBot="1">
      <c r="F15" s="1152"/>
      <c r="G15" s="961" t="s">
        <v>1039</v>
      </c>
      <c r="H15" s="951">
        <f t="shared" ref="H15:AB15" si="2">SUM(H6,H7,H9,H10,H12)/H14</f>
        <v>0.42857142857142855</v>
      </c>
      <c r="I15" s="951">
        <f t="shared" si="2"/>
        <v>0.37349397590361444</v>
      </c>
      <c r="J15" s="951">
        <f t="shared" si="2"/>
        <v>0.38983050847457629</v>
      </c>
      <c r="K15" s="951">
        <f t="shared" si="2"/>
        <v>0.40540540540540543</v>
      </c>
      <c r="L15" s="951">
        <f t="shared" si="2"/>
        <v>0.41463414634146339</v>
      </c>
      <c r="M15" s="951">
        <f t="shared" si="2"/>
        <v>0.41176470588235292</v>
      </c>
      <c r="N15" s="951">
        <f t="shared" si="2"/>
        <v>0.3902439024390244</v>
      </c>
      <c r="O15" s="951">
        <f t="shared" si="2"/>
        <v>0.40229885057471265</v>
      </c>
      <c r="P15" s="951">
        <f t="shared" si="2"/>
        <v>0.3984375</v>
      </c>
      <c r="Q15" s="951">
        <f t="shared" si="2"/>
        <v>0.375</v>
      </c>
      <c r="R15" s="951">
        <f t="shared" si="2"/>
        <v>0.41860465116279072</v>
      </c>
      <c r="S15" s="951">
        <f t="shared" si="2"/>
        <v>0.40476190476190477</v>
      </c>
      <c r="T15" s="952">
        <f t="shared" si="2"/>
        <v>0.5</v>
      </c>
      <c r="U15" s="951">
        <f t="shared" si="2"/>
        <v>0.42666666666666669</v>
      </c>
      <c r="V15" s="951">
        <f t="shared" si="2"/>
        <v>0.44954128440366975</v>
      </c>
      <c r="W15" s="951">
        <f t="shared" si="2"/>
        <v>0.47222222222222221</v>
      </c>
      <c r="X15" s="951">
        <f t="shared" si="2"/>
        <v>0.40540540540540543</v>
      </c>
      <c r="Y15" s="951">
        <f t="shared" si="2"/>
        <v>0.42727272727272725</v>
      </c>
      <c r="Z15" s="955">
        <f t="shared" si="2"/>
        <v>0.5</v>
      </c>
      <c r="AA15" s="951">
        <f t="shared" si="2"/>
        <v>0.34285714285714286</v>
      </c>
      <c r="AB15" s="951">
        <f t="shared" si="2"/>
        <v>0.39423076923076922</v>
      </c>
      <c r="AD15" s="481" t="s">
        <v>524</v>
      </c>
      <c r="AE15" s="482">
        <v>2</v>
      </c>
      <c r="AF15" s="483" t="s">
        <v>826</v>
      </c>
      <c r="AG15" s="484">
        <v>6.4516129032258104E-2</v>
      </c>
      <c r="AH15" s="255"/>
      <c r="AI15" s="482">
        <v>2</v>
      </c>
      <c r="AJ15" s="483" t="s">
        <v>826</v>
      </c>
      <c r="AK15" s="485">
        <v>7.1428571428571397E-2</v>
      </c>
      <c r="AL15" s="258"/>
      <c r="AM15" s="482">
        <v>2</v>
      </c>
      <c r="AN15" s="487" t="s">
        <v>826</v>
      </c>
      <c r="AO15" s="488">
        <v>7.1428571428571397E-2</v>
      </c>
      <c r="AP15" s="260"/>
      <c r="AQ15" s="482">
        <v>2</v>
      </c>
      <c r="AR15" s="665" t="s">
        <v>826</v>
      </c>
      <c r="AS15" s="488">
        <v>6.6666666666666693E-2</v>
      </c>
      <c r="AT15" s="260"/>
      <c r="AU15" s="482">
        <v>1</v>
      </c>
      <c r="AV15" s="665" t="s">
        <v>826</v>
      </c>
      <c r="AW15" s="488">
        <v>3.5714285714285698E-2</v>
      </c>
      <c r="AX15" s="260"/>
      <c r="AY15" s="482">
        <v>1</v>
      </c>
      <c r="AZ15" s="665" t="s">
        <v>826</v>
      </c>
      <c r="BA15" s="488">
        <v>3.5714285714285698E-2</v>
      </c>
      <c r="BB15" s="260"/>
      <c r="BC15" s="482">
        <v>1</v>
      </c>
      <c r="BD15" s="665" t="s">
        <v>826</v>
      </c>
      <c r="BE15" s="488">
        <v>3.2258064516128997E-2</v>
      </c>
    </row>
    <row r="16" spans="1:79" ht="12.75" customHeight="1">
      <c r="F16" s="145"/>
      <c r="H16" s="1037"/>
      <c r="AD16" s="481" t="s">
        <v>524</v>
      </c>
      <c r="AE16" s="482">
        <v>1</v>
      </c>
      <c r="AF16" s="483" t="s">
        <v>827</v>
      </c>
      <c r="AG16" s="484">
        <v>3.2258064516128997E-2</v>
      </c>
      <c r="AH16" s="255"/>
      <c r="AI16" s="482">
        <v>1</v>
      </c>
      <c r="AJ16" s="483" t="s">
        <v>827</v>
      </c>
      <c r="AK16" s="485">
        <v>3.5714285714285698E-2</v>
      </c>
      <c r="AL16" s="258"/>
      <c r="AM16" s="482">
        <v>1</v>
      </c>
      <c r="AN16" s="487" t="s">
        <v>827</v>
      </c>
      <c r="AO16" s="488">
        <v>3.5714285714285698E-2</v>
      </c>
      <c r="AP16" s="260"/>
      <c r="AQ16" s="482">
        <v>1</v>
      </c>
      <c r="AR16" s="665" t="s">
        <v>827</v>
      </c>
      <c r="AS16" s="488">
        <v>3.3333333333333298E-2</v>
      </c>
      <c r="AT16" s="260"/>
      <c r="AU16" s="482">
        <v>2</v>
      </c>
      <c r="AV16" s="665" t="s">
        <v>827</v>
      </c>
      <c r="AW16" s="488">
        <v>7.1428571428571397E-2</v>
      </c>
      <c r="AX16" s="260"/>
      <c r="AY16" s="482">
        <v>2</v>
      </c>
      <c r="AZ16" s="665" t="s">
        <v>827</v>
      </c>
      <c r="BA16" s="488">
        <v>7.1428571428571397E-2</v>
      </c>
      <c r="BB16" s="260"/>
      <c r="BC16" s="482">
        <v>2</v>
      </c>
      <c r="BD16" s="665" t="s">
        <v>827</v>
      </c>
      <c r="BE16" s="488">
        <v>6.4516129032258104E-2</v>
      </c>
    </row>
    <row r="17" spans="6:57" ht="12.75" customHeight="1">
      <c r="F17" s="1153" t="s">
        <v>370</v>
      </c>
      <c r="G17" s="665" t="s">
        <v>508</v>
      </c>
      <c r="H17" s="453">
        <v>4</v>
      </c>
      <c r="I17" s="453">
        <v>4</v>
      </c>
      <c r="J17" s="455">
        <v>8</v>
      </c>
      <c r="K17" s="453">
        <v>6</v>
      </c>
      <c r="L17" s="453">
        <v>6</v>
      </c>
      <c r="M17" s="455">
        <v>12</v>
      </c>
      <c r="N17" s="453">
        <v>4</v>
      </c>
      <c r="O17" s="453">
        <v>7</v>
      </c>
      <c r="P17" s="455">
        <v>11</v>
      </c>
      <c r="Q17" s="453">
        <v>4</v>
      </c>
      <c r="R17" s="453">
        <v>10</v>
      </c>
      <c r="S17" s="455">
        <v>14</v>
      </c>
      <c r="T17" s="453">
        <v>5</v>
      </c>
      <c r="U17" s="453">
        <v>10</v>
      </c>
      <c r="V17" s="455">
        <v>15</v>
      </c>
      <c r="W17" s="453">
        <v>5</v>
      </c>
      <c r="X17" s="453">
        <v>9</v>
      </c>
      <c r="Y17" s="977">
        <v>14</v>
      </c>
      <c r="Z17" s="361">
        <v>4</v>
      </c>
      <c r="AA17" s="361">
        <v>9</v>
      </c>
      <c r="AB17" s="976">
        <v>13</v>
      </c>
      <c r="AD17" s="481" t="s">
        <v>525</v>
      </c>
      <c r="AE17" s="482">
        <v>2</v>
      </c>
      <c r="AF17" s="483" t="s">
        <v>826</v>
      </c>
      <c r="AG17" s="484">
        <v>6.4516129032258104E-2</v>
      </c>
      <c r="AH17" s="255"/>
      <c r="AI17" s="482">
        <v>2</v>
      </c>
      <c r="AJ17" s="483" t="s">
        <v>826</v>
      </c>
      <c r="AK17" s="485">
        <v>7.1428571428571397E-2</v>
      </c>
      <c r="AL17" s="258"/>
      <c r="AM17" s="482">
        <v>3</v>
      </c>
      <c r="AN17" s="487" t="s">
        <v>826</v>
      </c>
      <c r="AO17" s="488">
        <v>0.107142857142857</v>
      </c>
      <c r="AP17" s="260"/>
      <c r="AQ17" s="482">
        <v>3</v>
      </c>
      <c r="AR17" s="665" t="s">
        <v>826</v>
      </c>
      <c r="AS17" s="488">
        <v>0.1</v>
      </c>
      <c r="AT17" s="260"/>
      <c r="AU17" s="482">
        <v>3</v>
      </c>
      <c r="AV17" s="665" t="s">
        <v>826</v>
      </c>
      <c r="AW17" s="488">
        <v>0.107142857142857</v>
      </c>
      <c r="AX17" s="260"/>
      <c r="AY17" s="482">
        <v>3</v>
      </c>
      <c r="AZ17" s="665" t="s">
        <v>826</v>
      </c>
      <c r="BA17" s="488">
        <v>0.107142857142857</v>
      </c>
      <c r="BB17" s="260"/>
      <c r="BC17" s="482">
        <v>3</v>
      </c>
      <c r="BD17" s="665" t="s">
        <v>826</v>
      </c>
      <c r="BE17" s="488">
        <v>9.6774193548387094E-2</v>
      </c>
    </row>
    <row r="18" spans="6:57" ht="12.75" customHeight="1">
      <c r="F18" s="1154"/>
      <c r="G18" s="665" t="s">
        <v>509</v>
      </c>
      <c r="H18" s="453">
        <v>1</v>
      </c>
      <c r="I18" s="453">
        <v>0</v>
      </c>
      <c r="J18" s="455">
        <v>1</v>
      </c>
      <c r="K18" s="453">
        <v>1</v>
      </c>
      <c r="L18" s="453">
        <v>0</v>
      </c>
      <c r="M18" s="455">
        <v>1</v>
      </c>
      <c r="N18" s="453">
        <v>1</v>
      </c>
      <c r="O18" s="453">
        <v>0</v>
      </c>
      <c r="P18" s="455">
        <v>1</v>
      </c>
      <c r="Q18" s="453">
        <v>1</v>
      </c>
      <c r="R18" s="453">
        <v>0</v>
      </c>
      <c r="S18" s="455">
        <v>1</v>
      </c>
      <c r="T18" s="453">
        <v>0</v>
      </c>
      <c r="U18" s="453">
        <v>2</v>
      </c>
      <c r="V18" s="455">
        <v>2</v>
      </c>
      <c r="W18" s="453">
        <v>0</v>
      </c>
      <c r="X18" s="453">
        <v>2</v>
      </c>
      <c r="Y18" s="977">
        <v>2</v>
      </c>
      <c r="Z18" s="361">
        <v>0</v>
      </c>
      <c r="AA18" s="361">
        <v>2</v>
      </c>
      <c r="AB18" s="976">
        <v>2</v>
      </c>
      <c r="AD18" s="481" t="s">
        <v>525</v>
      </c>
      <c r="AE18" s="482">
        <v>2</v>
      </c>
      <c r="AF18" s="483" t="s">
        <v>827</v>
      </c>
      <c r="AG18" s="484">
        <v>6.4516129032258104E-2</v>
      </c>
      <c r="AH18" s="255"/>
      <c r="AI18" s="482">
        <v>1</v>
      </c>
      <c r="AJ18" s="483" t="s">
        <v>827</v>
      </c>
      <c r="AK18" s="485">
        <v>3.5714285714285698E-2</v>
      </c>
      <c r="AL18" s="258"/>
      <c r="AM18" s="482">
        <v>1</v>
      </c>
      <c r="AN18" s="487" t="s">
        <v>827</v>
      </c>
      <c r="AO18" s="488">
        <v>3.5714285714285698E-2</v>
      </c>
      <c r="AP18" s="260"/>
      <c r="AQ18" s="482">
        <v>1</v>
      </c>
      <c r="AR18" s="665" t="s">
        <v>827</v>
      </c>
      <c r="AS18" s="488">
        <v>3.3333333333333298E-2</v>
      </c>
      <c r="AT18" s="260"/>
      <c r="AU18" s="482">
        <v>0</v>
      </c>
      <c r="AV18" s="1051" t="s">
        <v>827</v>
      </c>
      <c r="AW18" s="488">
        <v>0</v>
      </c>
      <c r="AX18" s="260"/>
      <c r="AY18" s="482">
        <v>0</v>
      </c>
      <c r="AZ18" s="1051" t="s">
        <v>827</v>
      </c>
      <c r="BA18" s="488">
        <v>0</v>
      </c>
      <c r="BB18" s="260"/>
      <c r="BC18" s="482">
        <v>1</v>
      </c>
      <c r="BD18" s="665" t="s">
        <v>827</v>
      </c>
      <c r="BE18" s="488">
        <v>3.2258064516128997E-2</v>
      </c>
    </row>
    <row r="19" spans="6:57" ht="12.75" customHeight="1">
      <c r="F19" s="1154"/>
      <c r="G19" s="665" t="s">
        <v>510</v>
      </c>
      <c r="H19" s="453">
        <v>3</v>
      </c>
      <c r="I19" s="453">
        <v>2</v>
      </c>
      <c r="J19" s="455">
        <v>5</v>
      </c>
      <c r="K19" s="453">
        <v>2</v>
      </c>
      <c r="L19" s="453">
        <v>2</v>
      </c>
      <c r="M19" s="455">
        <v>4</v>
      </c>
      <c r="N19" s="453">
        <v>2</v>
      </c>
      <c r="O19" s="453">
        <v>2</v>
      </c>
      <c r="P19" s="455">
        <v>4</v>
      </c>
      <c r="Q19" s="453">
        <v>2</v>
      </c>
      <c r="R19" s="453">
        <v>2</v>
      </c>
      <c r="S19" s="455">
        <v>4</v>
      </c>
      <c r="T19" s="453">
        <v>2</v>
      </c>
      <c r="U19" s="453">
        <v>1</v>
      </c>
      <c r="V19" s="455">
        <v>3</v>
      </c>
      <c r="W19" s="453">
        <v>1</v>
      </c>
      <c r="X19" s="453">
        <v>1</v>
      </c>
      <c r="Y19" s="977">
        <v>2</v>
      </c>
      <c r="Z19" s="361">
        <v>0</v>
      </c>
      <c r="AA19" s="361">
        <v>1</v>
      </c>
      <c r="AB19" s="976">
        <v>1</v>
      </c>
      <c r="AD19" s="481" t="s">
        <v>526</v>
      </c>
      <c r="AE19" s="482">
        <v>4</v>
      </c>
      <c r="AF19" s="483" t="s">
        <v>826</v>
      </c>
      <c r="AG19" s="484">
        <v>0.12903225806451599</v>
      </c>
      <c r="AH19" s="255"/>
      <c r="AI19" s="482">
        <v>3</v>
      </c>
      <c r="AJ19" s="483" t="s">
        <v>826</v>
      </c>
      <c r="AK19" s="485">
        <v>0.107142857142857</v>
      </c>
      <c r="AL19" s="258"/>
      <c r="AM19" s="482">
        <v>4</v>
      </c>
      <c r="AN19" s="487" t="s">
        <v>826</v>
      </c>
      <c r="AO19" s="488">
        <v>0.14285714285714299</v>
      </c>
      <c r="AP19" s="260"/>
      <c r="AQ19" s="482">
        <v>4</v>
      </c>
      <c r="AR19" s="665" t="s">
        <v>826</v>
      </c>
      <c r="AS19" s="488">
        <v>0.133333333333333</v>
      </c>
      <c r="AT19" s="260"/>
      <c r="AU19" s="482">
        <v>4</v>
      </c>
      <c r="AV19" s="665" t="s">
        <v>826</v>
      </c>
      <c r="AW19" s="488">
        <v>0.14285714285714299</v>
      </c>
      <c r="AX19" s="260"/>
      <c r="AY19" s="482">
        <v>4</v>
      </c>
      <c r="AZ19" s="665" t="s">
        <v>826</v>
      </c>
      <c r="BA19" s="488">
        <v>0.14285714285714299</v>
      </c>
      <c r="BB19" s="260"/>
      <c r="BC19" s="482">
        <v>4</v>
      </c>
      <c r="BD19" s="665" t="s">
        <v>826</v>
      </c>
      <c r="BE19" s="488">
        <v>0.12903225806451599</v>
      </c>
    </row>
    <row r="20" spans="6:57" ht="12.75" customHeight="1">
      <c r="F20" s="1154"/>
      <c r="G20" s="665" t="s">
        <v>511</v>
      </c>
      <c r="H20" s="453">
        <v>0</v>
      </c>
      <c r="I20" s="453">
        <v>0</v>
      </c>
      <c r="J20" s="455">
        <v>0</v>
      </c>
      <c r="K20" s="453">
        <v>0</v>
      </c>
      <c r="L20" s="453">
        <v>0</v>
      </c>
      <c r="M20" s="455">
        <v>0</v>
      </c>
      <c r="N20" s="453">
        <v>0</v>
      </c>
      <c r="O20" s="453">
        <v>0</v>
      </c>
      <c r="P20" s="455">
        <v>0</v>
      </c>
      <c r="Q20" s="453">
        <v>0</v>
      </c>
      <c r="R20" s="453">
        <v>1</v>
      </c>
      <c r="S20" s="455">
        <v>1</v>
      </c>
      <c r="T20" s="453">
        <v>0</v>
      </c>
      <c r="U20" s="453">
        <v>2</v>
      </c>
      <c r="V20" s="455">
        <v>2</v>
      </c>
      <c r="W20" s="453">
        <v>0</v>
      </c>
      <c r="X20" s="453">
        <v>1</v>
      </c>
      <c r="Y20" s="977">
        <v>1</v>
      </c>
      <c r="Z20" s="361">
        <v>2</v>
      </c>
      <c r="AA20" s="361">
        <v>2</v>
      </c>
      <c r="AB20" s="976">
        <v>4</v>
      </c>
      <c r="AD20" s="481" t="s">
        <v>526</v>
      </c>
      <c r="AE20" s="482">
        <v>2</v>
      </c>
      <c r="AF20" s="483" t="s">
        <v>827</v>
      </c>
      <c r="AG20" s="484">
        <v>6.4516129032258104E-2</v>
      </c>
      <c r="AH20" s="255"/>
      <c r="AI20" s="482">
        <v>2</v>
      </c>
      <c r="AJ20" s="483" t="s">
        <v>827</v>
      </c>
      <c r="AK20" s="485">
        <v>7.1428571428571397E-2</v>
      </c>
      <c r="AL20" s="258"/>
      <c r="AM20" s="482">
        <v>1</v>
      </c>
      <c r="AN20" s="487" t="s">
        <v>827</v>
      </c>
      <c r="AO20" s="488">
        <v>3.5714285714285698E-2</v>
      </c>
      <c r="AP20" s="260"/>
      <c r="AQ20" s="482">
        <v>1</v>
      </c>
      <c r="AR20" s="665" t="s">
        <v>827</v>
      </c>
      <c r="AS20" s="488">
        <v>3.3333333333333298E-2</v>
      </c>
      <c r="AT20" s="260"/>
      <c r="AU20" s="482">
        <v>0</v>
      </c>
      <c r="AV20" s="1051" t="s">
        <v>827</v>
      </c>
      <c r="AW20" s="488">
        <v>0</v>
      </c>
      <c r="AX20" s="260"/>
      <c r="AY20" s="482">
        <v>0</v>
      </c>
      <c r="AZ20" s="1051" t="s">
        <v>827</v>
      </c>
      <c r="BA20" s="488">
        <v>0</v>
      </c>
      <c r="BB20" s="260"/>
      <c r="BC20" s="482">
        <v>0</v>
      </c>
      <c r="BD20" s="1051" t="s">
        <v>827</v>
      </c>
      <c r="BE20" s="488">
        <v>0</v>
      </c>
    </row>
    <row r="21" spans="6:57" ht="12.75" customHeight="1">
      <c r="F21" s="1154"/>
      <c r="G21" s="665" t="s">
        <v>512</v>
      </c>
      <c r="H21" s="453">
        <v>0</v>
      </c>
      <c r="I21" s="453">
        <v>2</v>
      </c>
      <c r="J21" s="455">
        <v>2</v>
      </c>
      <c r="K21" s="453">
        <v>0</v>
      </c>
      <c r="L21" s="453">
        <v>3</v>
      </c>
      <c r="M21" s="455">
        <v>3</v>
      </c>
      <c r="N21" s="453">
        <v>1</v>
      </c>
      <c r="O21" s="453">
        <v>3</v>
      </c>
      <c r="P21" s="455">
        <v>4</v>
      </c>
      <c r="Q21" s="453">
        <v>0</v>
      </c>
      <c r="R21" s="453">
        <v>4</v>
      </c>
      <c r="S21" s="455">
        <v>4</v>
      </c>
      <c r="T21" s="453">
        <v>0</v>
      </c>
      <c r="U21" s="453">
        <v>2</v>
      </c>
      <c r="V21" s="455">
        <v>2</v>
      </c>
      <c r="W21" s="453">
        <v>1</v>
      </c>
      <c r="X21" s="453">
        <v>1</v>
      </c>
      <c r="Y21" s="977">
        <v>2</v>
      </c>
      <c r="Z21" s="361">
        <v>1</v>
      </c>
      <c r="AA21" s="361">
        <v>0</v>
      </c>
      <c r="AB21" s="976">
        <v>1</v>
      </c>
      <c r="AD21" s="481" t="s">
        <v>527</v>
      </c>
      <c r="AE21" s="482">
        <v>0</v>
      </c>
      <c r="AF21" s="483" t="s">
        <v>826</v>
      </c>
      <c r="AG21" s="484">
        <v>0</v>
      </c>
      <c r="AH21" s="255"/>
      <c r="AI21" s="482">
        <v>0</v>
      </c>
      <c r="AJ21" s="483" t="s">
        <v>826</v>
      </c>
      <c r="AK21" s="485">
        <v>0</v>
      </c>
      <c r="AL21" s="258"/>
      <c r="AM21" s="482">
        <v>0</v>
      </c>
      <c r="AN21" s="487" t="s">
        <v>826</v>
      </c>
      <c r="AO21" s="488">
        <v>0</v>
      </c>
      <c r="AP21" s="260"/>
      <c r="AQ21" s="482">
        <v>1</v>
      </c>
      <c r="AR21" s="665" t="s">
        <v>826</v>
      </c>
      <c r="AS21" s="488">
        <v>3.3333333333333298E-2</v>
      </c>
      <c r="AT21" s="260"/>
      <c r="AU21" s="482">
        <v>1</v>
      </c>
      <c r="AV21" s="665" t="s">
        <v>826</v>
      </c>
      <c r="AW21" s="488">
        <v>3.5714285714285698E-2</v>
      </c>
      <c r="AX21" s="260"/>
      <c r="AY21" s="482">
        <v>1</v>
      </c>
      <c r="AZ21" s="665" t="s">
        <v>826</v>
      </c>
      <c r="BA21" s="488">
        <v>3.5714285714285698E-2</v>
      </c>
      <c r="BB21" s="260"/>
      <c r="BC21" s="482">
        <v>1</v>
      </c>
      <c r="BD21" s="665" t="s">
        <v>826</v>
      </c>
      <c r="BE21" s="488">
        <v>3.2258064516128997E-2</v>
      </c>
    </row>
    <row r="22" spans="6:57" ht="12.75" customHeight="1">
      <c r="F22" s="1154"/>
      <c r="G22" s="665" t="s">
        <v>513</v>
      </c>
      <c r="H22" s="453">
        <v>3</v>
      </c>
      <c r="I22" s="453">
        <v>6</v>
      </c>
      <c r="J22" s="455">
        <v>9</v>
      </c>
      <c r="K22" s="453">
        <v>4</v>
      </c>
      <c r="L22" s="453">
        <v>7</v>
      </c>
      <c r="M22" s="455">
        <v>11</v>
      </c>
      <c r="N22" s="453">
        <v>4</v>
      </c>
      <c r="O22" s="453">
        <v>7</v>
      </c>
      <c r="P22" s="455">
        <v>11</v>
      </c>
      <c r="Q22" s="453">
        <v>2</v>
      </c>
      <c r="R22" s="453">
        <v>6</v>
      </c>
      <c r="S22" s="455">
        <v>8</v>
      </c>
      <c r="T22" s="453">
        <v>3</v>
      </c>
      <c r="U22" s="453">
        <v>7</v>
      </c>
      <c r="V22" s="455">
        <v>10</v>
      </c>
      <c r="W22" s="453">
        <v>2</v>
      </c>
      <c r="X22" s="453">
        <v>5</v>
      </c>
      <c r="Y22" s="977">
        <v>7</v>
      </c>
      <c r="Z22" s="361">
        <v>2</v>
      </c>
      <c r="AA22" s="361">
        <v>6</v>
      </c>
      <c r="AB22" s="976">
        <v>8</v>
      </c>
      <c r="AD22" s="481" t="s">
        <v>527</v>
      </c>
      <c r="AE22" s="482">
        <v>3</v>
      </c>
      <c r="AF22" s="483" t="s">
        <v>827</v>
      </c>
      <c r="AG22" s="484">
        <v>9.6774193548387094E-2</v>
      </c>
      <c r="AH22" s="255"/>
      <c r="AI22" s="482">
        <v>1</v>
      </c>
      <c r="AJ22" s="483" t="s">
        <v>827</v>
      </c>
      <c r="AK22" s="485">
        <v>3.5714285714285698E-2</v>
      </c>
      <c r="AL22" s="258"/>
      <c r="AM22" s="482">
        <v>1</v>
      </c>
      <c r="AN22" s="487" t="s">
        <v>827</v>
      </c>
      <c r="AO22" s="488">
        <v>3.5714285714285698E-2</v>
      </c>
      <c r="AP22" s="260"/>
      <c r="AQ22" s="482">
        <v>0</v>
      </c>
      <c r="AR22" s="1051" t="s">
        <v>827</v>
      </c>
      <c r="AS22" s="488">
        <v>0</v>
      </c>
      <c r="AT22" s="260"/>
      <c r="AU22" s="482">
        <v>0</v>
      </c>
      <c r="AV22" s="1051" t="s">
        <v>827</v>
      </c>
      <c r="AW22" s="488">
        <v>0</v>
      </c>
      <c r="AX22" s="260"/>
      <c r="AY22" s="482">
        <v>0</v>
      </c>
      <c r="AZ22" s="1051" t="s">
        <v>827</v>
      </c>
      <c r="BA22" s="488">
        <v>0</v>
      </c>
      <c r="BB22" s="260"/>
      <c r="BC22" s="482">
        <v>1</v>
      </c>
      <c r="BD22" s="665" t="s">
        <v>827</v>
      </c>
      <c r="BE22" s="488">
        <v>3.2258064516128997E-2</v>
      </c>
    </row>
    <row r="23" spans="6:57" ht="12.75" customHeight="1">
      <c r="F23" s="1154"/>
      <c r="G23" s="665" t="s">
        <v>514</v>
      </c>
      <c r="H23" s="453">
        <v>0</v>
      </c>
      <c r="I23" s="453">
        <v>0</v>
      </c>
      <c r="J23" s="455">
        <v>0</v>
      </c>
      <c r="K23" s="453">
        <v>0</v>
      </c>
      <c r="L23" s="453">
        <v>0</v>
      </c>
      <c r="M23" s="455">
        <v>0</v>
      </c>
      <c r="N23" s="453">
        <v>0</v>
      </c>
      <c r="O23" s="453">
        <v>0</v>
      </c>
      <c r="P23" s="455">
        <v>0</v>
      </c>
      <c r="Q23" s="453">
        <v>0</v>
      </c>
      <c r="R23" s="453">
        <v>0</v>
      </c>
      <c r="S23" s="455">
        <v>0</v>
      </c>
      <c r="T23" s="453">
        <v>0</v>
      </c>
      <c r="U23" s="453">
        <v>2</v>
      </c>
      <c r="V23" s="455">
        <v>2</v>
      </c>
      <c r="W23" s="453">
        <v>0</v>
      </c>
      <c r="X23" s="453">
        <v>2</v>
      </c>
      <c r="Y23" s="977">
        <v>2</v>
      </c>
      <c r="Z23" s="361">
        <v>0</v>
      </c>
      <c r="AA23" s="361">
        <v>2</v>
      </c>
      <c r="AB23" s="976">
        <v>2</v>
      </c>
      <c r="AE23" s="246" t="s">
        <v>374</v>
      </c>
      <c r="AF23" s="247">
        <f>AE6+AE8+AE10+AE12+AE15+AE17+AE19+AE21</f>
        <v>22</v>
      </c>
      <c r="AG23" s="252">
        <f>AF23/AF25</f>
        <v>0.70967741935483875</v>
      </c>
      <c r="AH23" s="115"/>
      <c r="AI23" s="246" t="s">
        <v>374</v>
      </c>
      <c r="AJ23" s="247">
        <f>AI6+AI8+AI10+AI12+AI15+AI17+AI19+AI21</f>
        <v>22</v>
      </c>
      <c r="AK23" s="250">
        <f>AJ23/AJ25</f>
        <v>0.7857142857142857</v>
      </c>
      <c r="AL23" s="115"/>
      <c r="AM23" s="246" t="s">
        <v>374</v>
      </c>
      <c r="AN23" s="247">
        <f>AM6+AM8+AM10+AM12+AM15+AM17+AM19+AM21</f>
        <v>23</v>
      </c>
      <c r="AO23" s="250">
        <f>AN23/AN25</f>
        <v>0.8214285714285714</v>
      </c>
      <c r="AP23" s="115"/>
      <c r="AQ23" s="246" t="s">
        <v>374</v>
      </c>
      <c r="AR23" s="247">
        <f>AQ6+AQ8+AQ10+AQ12+AQ15+AQ17+AQ19+AQ21</f>
        <v>26</v>
      </c>
      <c r="AS23" s="250">
        <f>AR23/AR25</f>
        <v>0.8666666666666667</v>
      </c>
      <c r="AT23" s="259"/>
      <c r="AU23" s="246" t="s">
        <v>374</v>
      </c>
      <c r="AV23" s="247">
        <f>AU6+AU8+AU10+AU12+AU15+AU17+AU19+AU21</f>
        <v>24</v>
      </c>
      <c r="AW23" s="250">
        <f>AV23/AV25</f>
        <v>0.8571428571428571</v>
      </c>
      <c r="AX23" s="259"/>
      <c r="AY23" s="246" t="s">
        <v>374</v>
      </c>
      <c r="AZ23" s="247">
        <f>AY6+AY8+AY10+AY12+AY15+AY17+AY19+AY21</f>
        <v>24</v>
      </c>
      <c r="BA23" s="249">
        <f>AZ23/AZ25</f>
        <v>0.8571428571428571</v>
      </c>
      <c r="BB23" s="115"/>
      <c r="BC23" s="246" t="s">
        <v>374</v>
      </c>
      <c r="BD23" s="247">
        <f>BC6+BC8+BC10+BC12+BC15+BC17+BC19+BC21</f>
        <v>25</v>
      </c>
      <c r="BE23" s="248">
        <f>BD23/BD25</f>
        <v>0.80645161290322576</v>
      </c>
    </row>
    <row r="24" spans="6:57" ht="12.75" customHeight="1" thickBot="1">
      <c r="F24" s="1154"/>
      <c r="G24" s="665" t="s">
        <v>515</v>
      </c>
      <c r="H24" s="453">
        <v>0</v>
      </c>
      <c r="I24" s="453">
        <v>0</v>
      </c>
      <c r="J24" s="667">
        <v>0</v>
      </c>
      <c r="K24" s="453">
        <v>0</v>
      </c>
      <c r="L24" s="453">
        <v>0</v>
      </c>
      <c r="M24" s="667">
        <v>0</v>
      </c>
      <c r="N24" s="566">
        <v>0</v>
      </c>
      <c r="O24" s="566">
        <v>0</v>
      </c>
      <c r="P24" s="667">
        <v>0</v>
      </c>
      <c r="Q24" s="566">
        <v>0</v>
      </c>
      <c r="R24" s="566">
        <v>0</v>
      </c>
      <c r="S24" s="667">
        <v>0</v>
      </c>
      <c r="T24" s="566">
        <v>1</v>
      </c>
      <c r="U24" s="566">
        <v>1</v>
      </c>
      <c r="V24" s="667">
        <v>2</v>
      </c>
      <c r="W24" s="566">
        <v>2</v>
      </c>
      <c r="X24" s="566">
        <v>5</v>
      </c>
      <c r="Y24" s="978">
        <v>7</v>
      </c>
      <c r="Z24" s="701">
        <v>3</v>
      </c>
      <c r="AA24" s="701">
        <v>3</v>
      </c>
      <c r="AB24" s="979">
        <v>6</v>
      </c>
      <c r="AE24" s="246" t="s">
        <v>375</v>
      </c>
      <c r="AF24" s="247">
        <f>AE7+AE9+AE11+AE13+AE16+AE18+AE20+AE22</f>
        <v>9</v>
      </c>
      <c r="AG24" s="252">
        <f>AF24/AF25</f>
        <v>0.29032258064516131</v>
      </c>
      <c r="AH24" s="256"/>
      <c r="AI24" s="246" t="s">
        <v>375</v>
      </c>
      <c r="AJ24" s="247">
        <f>AI7+AI9+AI11+AI13+AI16+AI18+AI20+AI22</f>
        <v>6</v>
      </c>
      <c r="AK24" s="251">
        <f>AJ24/AJ25</f>
        <v>0.21428571428571427</v>
      </c>
      <c r="AL24" s="259"/>
      <c r="AM24" s="246" t="s">
        <v>375</v>
      </c>
      <c r="AN24" s="247">
        <f>AM7+AM9+AM11+AM13+AM16+AM18+AM20+AM22</f>
        <v>5</v>
      </c>
      <c r="AO24" s="250">
        <f>AN24/AN25</f>
        <v>0.17857142857142858</v>
      </c>
      <c r="AP24" s="259"/>
      <c r="AQ24" s="246" t="s">
        <v>375</v>
      </c>
      <c r="AR24" s="247">
        <f>AQ7+AQ9+AQ11+AQ13+AQ16+AQ18+AQ20+AQ22</f>
        <v>4</v>
      </c>
      <c r="AS24" s="250">
        <f>AR24/AR25</f>
        <v>0.13333333333333333</v>
      </c>
      <c r="AT24" s="259"/>
      <c r="AU24" s="246" t="s">
        <v>375</v>
      </c>
      <c r="AV24" s="247">
        <f>AU7+AU9+AU11+AU13+AU16+AU18+AU20+AU22</f>
        <v>4</v>
      </c>
      <c r="AW24" s="250">
        <f>AV24/AV25</f>
        <v>0.14285714285714285</v>
      </c>
      <c r="AX24" s="259"/>
      <c r="AY24" s="246" t="s">
        <v>375</v>
      </c>
      <c r="AZ24" s="247">
        <f>AY7+AY9+AY11+AY13+AY16+AY18+AY20+AY22</f>
        <v>4</v>
      </c>
      <c r="BA24" s="249">
        <f>AZ24/AZ25</f>
        <v>0.14285714285714285</v>
      </c>
      <c r="BB24" s="261"/>
      <c r="BC24" s="246" t="s">
        <v>375</v>
      </c>
      <c r="BD24" s="247">
        <f>BC7+BC9+BC11+BC13+BC16+BC18+BC20+BC22</f>
        <v>6</v>
      </c>
      <c r="BE24" s="248">
        <f>BD24/BD25</f>
        <v>0.19354838709677419</v>
      </c>
    </row>
    <row r="25" spans="6:57" ht="12.75" customHeight="1" thickBot="1">
      <c r="F25" s="1154"/>
      <c r="G25" s="660" t="s">
        <v>382</v>
      </c>
      <c r="H25" s="666">
        <v>11</v>
      </c>
      <c r="I25" s="666">
        <v>14</v>
      </c>
      <c r="J25" s="666">
        <v>25</v>
      </c>
      <c r="K25" s="666">
        <v>13</v>
      </c>
      <c r="L25" s="666">
        <v>18</v>
      </c>
      <c r="M25" s="666">
        <v>31</v>
      </c>
      <c r="N25" s="666">
        <v>12</v>
      </c>
      <c r="O25" s="666">
        <v>19</v>
      </c>
      <c r="P25" s="666">
        <v>31</v>
      </c>
      <c r="Q25" s="666">
        <v>9</v>
      </c>
      <c r="R25" s="666">
        <v>23</v>
      </c>
      <c r="S25" s="666">
        <v>32</v>
      </c>
      <c r="T25" s="666">
        <f t="shared" ref="T25:Y25" si="3">SUM(T17:T24)</f>
        <v>11</v>
      </c>
      <c r="U25" s="666">
        <f t="shared" si="3"/>
        <v>27</v>
      </c>
      <c r="V25" s="666">
        <f t="shared" si="3"/>
        <v>38</v>
      </c>
      <c r="W25" s="666">
        <f t="shared" si="3"/>
        <v>11</v>
      </c>
      <c r="X25" s="666">
        <f t="shared" si="3"/>
        <v>26</v>
      </c>
      <c r="Y25" s="975">
        <f t="shared" si="3"/>
        <v>37</v>
      </c>
      <c r="Z25" s="980">
        <v>12</v>
      </c>
      <c r="AA25" s="980">
        <v>25</v>
      </c>
      <c r="AB25" s="980">
        <v>37</v>
      </c>
      <c r="AD25" s="685"/>
      <c r="AE25" s="246" t="s">
        <v>382</v>
      </c>
      <c r="AF25" s="247">
        <f>SUM(AF23:AF24)</f>
        <v>31</v>
      </c>
      <c r="AG25" s="110"/>
      <c r="AH25" s="255"/>
      <c r="AI25" s="246" t="s">
        <v>382</v>
      </c>
      <c r="AJ25" s="247">
        <f>SUM(AJ23:AJ24)</f>
        <v>28</v>
      </c>
      <c r="AL25" s="258"/>
      <c r="AM25" s="246" t="s">
        <v>382</v>
      </c>
      <c r="AN25" s="247">
        <f>SUM(AN23:AN24)</f>
        <v>28</v>
      </c>
      <c r="AP25" s="260"/>
      <c r="AQ25" s="246" t="s">
        <v>382</v>
      </c>
      <c r="AR25" s="247">
        <f>SUM(AR23:AR24)</f>
        <v>30</v>
      </c>
      <c r="AU25" s="246" t="s">
        <v>382</v>
      </c>
      <c r="AV25" s="247">
        <f>SUM(AV23:AV24)</f>
        <v>28</v>
      </c>
      <c r="AY25" s="246" t="s">
        <v>382</v>
      </c>
      <c r="AZ25" s="247">
        <f>SUM(AZ23:AZ24)</f>
        <v>28</v>
      </c>
      <c r="BA25" s="110"/>
      <c r="BB25" s="260"/>
      <c r="BC25" s="246" t="s">
        <v>382</v>
      </c>
      <c r="BD25" s="247">
        <f>SUM(BD23:BD24)</f>
        <v>31</v>
      </c>
    </row>
    <row r="26" spans="6:57" ht="12.75" customHeight="1" thickBot="1">
      <c r="F26" s="1155"/>
      <c r="G26" s="961" t="s">
        <v>1039</v>
      </c>
      <c r="H26" s="951">
        <f t="shared" ref="H26:AB26" si="4">SUM(H17,H18,H20,H21,H23)/H25</f>
        <v>0.45454545454545453</v>
      </c>
      <c r="I26" s="951">
        <f t="shared" si="4"/>
        <v>0.42857142857142855</v>
      </c>
      <c r="J26" s="951">
        <f t="shared" si="4"/>
        <v>0.44</v>
      </c>
      <c r="K26" s="952">
        <f t="shared" si="4"/>
        <v>0.53846153846153844</v>
      </c>
      <c r="L26" s="952">
        <f t="shared" si="4"/>
        <v>0.5</v>
      </c>
      <c r="M26" s="952">
        <f t="shared" si="4"/>
        <v>0.5161290322580645</v>
      </c>
      <c r="N26" s="952">
        <f t="shared" si="4"/>
        <v>0.5</v>
      </c>
      <c r="O26" s="952">
        <f t="shared" si="4"/>
        <v>0.52631578947368418</v>
      </c>
      <c r="P26" s="952">
        <f t="shared" si="4"/>
        <v>0.5161290322580645</v>
      </c>
      <c r="Q26" s="952">
        <f t="shared" si="4"/>
        <v>0.55555555555555558</v>
      </c>
      <c r="R26" s="952">
        <f t="shared" si="4"/>
        <v>0.65217391304347827</v>
      </c>
      <c r="S26" s="952">
        <f t="shared" si="4"/>
        <v>0.625</v>
      </c>
      <c r="T26" s="952">
        <f t="shared" si="4"/>
        <v>0.45454545454545453</v>
      </c>
      <c r="U26" s="952">
        <f t="shared" si="4"/>
        <v>0.66666666666666663</v>
      </c>
      <c r="V26" s="952">
        <f t="shared" si="4"/>
        <v>0.60526315789473684</v>
      </c>
      <c r="W26" s="952">
        <f t="shared" si="4"/>
        <v>0.54545454545454541</v>
      </c>
      <c r="X26" s="952">
        <f t="shared" si="4"/>
        <v>0.57692307692307687</v>
      </c>
      <c r="Y26" s="952">
        <f t="shared" si="4"/>
        <v>0.56756756756756754</v>
      </c>
      <c r="Z26" s="952">
        <f t="shared" si="4"/>
        <v>0.58333333333333337</v>
      </c>
      <c r="AA26" s="952">
        <f t="shared" si="4"/>
        <v>0.6</v>
      </c>
      <c r="AB26" s="952">
        <f t="shared" si="4"/>
        <v>0.59459459459459463</v>
      </c>
      <c r="AH26" s="686"/>
      <c r="AI26" s="110"/>
      <c r="AJ26" s="110"/>
      <c r="AK26" s="110"/>
      <c r="AL26" s="258"/>
      <c r="AM26" s="110"/>
      <c r="AN26" s="110"/>
      <c r="AO26" s="110"/>
      <c r="AP26" s="686"/>
      <c r="AQ26" s="687"/>
      <c r="BB26" s="688"/>
      <c r="BC26" s="687"/>
    </row>
    <row r="27" spans="6:57" ht="12.75" customHeight="1">
      <c r="AH27" s="110"/>
      <c r="BB27" s="110"/>
    </row>
    <row r="28" spans="6:57" ht="12.75" customHeight="1">
      <c r="F28" s="1153" t="s">
        <v>359</v>
      </c>
      <c r="G28" s="665" t="s">
        <v>508</v>
      </c>
      <c r="H28" s="453">
        <v>9</v>
      </c>
      <c r="I28" s="453">
        <v>15</v>
      </c>
      <c r="J28" s="455">
        <v>24</v>
      </c>
      <c r="K28" s="453">
        <v>7</v>
      </c>
      <c r="L28" s="453">
        <v>13</v>
      </c>
      <c r="M28" s="455">
        <v>20</v>
      </c>
      <c r="N28" s="453">
        <v>6</v>
      </c>
      <c r="O28" s="453">
        <v>12</v>
      </c>
      <c r="P28" s="455">
        <v>18</v>
      </c>
      <c r="Q28" s="453">
        <v>6</v>
      </c>
      <c r="R28" s="453">
        <v>9</v>
      </c>
      <c r="S28" s="455">
        <v>15</v>
      </c>
      <c r="T28" s="453">
        <v>7</v>
      </c>
      <c r="U28" s="453">
        <v>11</v>
      </c>
      <c r="V28" s="455">
        <v>18</v>
      </c>
      <c r="W28" s="453">
        <v>9</v>
      </c>
      <c r="X28" s="453">
        <v>10</v>
      </c>
      <c r="Y28" s="977">
        <v>19</v>
      </c>
      <c r="Z28" s="361">
        <v>4</v>
      </c>
      <c r="AA28" s="361">
        <v>8</v>
      </c>
      <c r="AB28" s="976">
        <v>12</v>
      </c>
    </row>
    <row r="29" spans="6:57" ht="12.75" customHeight="1">
      <c r="F29" s="1154"/>
      <c r="G29" s="665" t="s">
        <v>509</v>
      </c>
      <c r="H29" s="453">
        <v>0</v>
      </c>
      <c r="I29" s="453">
        <v>1</v>
      </c>
      <c r="J29" s="455">
        <v>1</v>
      </c>
      <c r="K29" s="453">
        <v>0</v>
      </c>
      <c r="L29" s="453">
        <v>2</v>
      </c>
      <c r="M29" s="455">
        <v>2</v>
      </c>
      <c r="N29" s="453">
        <v>0</v>
      </c>
      <c r="O29" s="453">
        <v>1</v>
      </c>
      <c r="P29" s="455">
        <v>1</v>
      </c>
      <c r="Q29" s="453">
        <v>0</v>
      </c>
      <c r="R29" s="453">
        <v>0</v>
      </c>
      <c r="S29" s="455">
        <v>0</v>
      </c>
      <c r="T29" s="453">
        <v>0</v>
      </c>
      <c r="U29" s="453">
        <v>1</v>
      </c>
      <c r="V29" s="455">
        <v>1</v>
      </c>
      <c r="W29" s="453">
        <v>0</v>
      </c>
      <c r="X29" s="453">
        <v>0</v>
      </c>
      <c r="Y29" s="977">
        <v>0</v>
      </c>
      <c r="Z29" s="361">
        <v>0</v>
      </c>
      <c r="AA29" s="361">
        <v>0</v>
      </c>
      <c r="AB29" s="976">
        <v>0</v>
      </c>
    </row>
    <row r="30" spans="6:57" ht="12.75" customHeight="1">
      <c r="F30" s="1154"/>
      <c r="G30" s="665" t="s">
        <v>510</v>
      </c>
      <c r="H30" s="453">
        <v>1</v>
      </c>
      <c r="I30" s="453">
        <v>1</v>
      </c>
      <c r="J30" s="455">
        <v>2</v>
      </c>
      <c r="K30" s="453">
        <v>1</v>
      </c>
      <c r="L30" s="453">
        <v>1</v>
      </c>
      <c r="M30" s="455">
        <v>2</v>
      </c>
      <c r="N30" s="453">
        <v>2</v>
      </c>
      <c r="O30" s="453">
        <v>1</v>
      </c>
      <c r="P30" s="455">
        <v>3</v>
      </c>
      <c r="Q30" s="453">
        <v>1</v>
      </c>
      <c r="R30" s="453">
        <v>2</v>
      </c>
      <c r="S30" s="455">
        <v>3</v>
      </c>
      <c r="T30" s="453">
        <v>0</v>
      </c>
      <c r="U30" s="453">
        <v>2</v>
      </c>
      <c r="V30" s="455">
        <v>2</v>
      </c>
      <c r="W30" s="453">
        <v>0</v>
      </c>
      <c r="X30" s="453">
        <v>2</v>
      </c>
      <c r="Y30" s="977">
        <v>2</v>
      </c>
      <c r="Z30" s="361">
        <v>0</v>
      </c>
      <c r="AA30" s="361">
        <v>2</v>
      </c>
      <c r="AB30" s="976">
        <v>2</v>
      </c>
    </row>
    <row r="31" spans="6:57" ht="12.75" customHeight="1">
      <c r="F31" s="1154"/>
      <c r="G31" s="665" t="s">
        <v>511</v>
      </c>
      <c r="H31" s="453">
        <v>0</v>
      </c>
      <c r="I31" s="453">
        <v>0</v>
      </c>
      <c r="J31" s="455">
        <v>0</v>
      </c>
      <c r="K31" s="453">
        <v>0</v>
      </c>
      <c r="L31" s="453">
        <v>0</v>
      </c>
      <c r="M31" s="455">
        <v>0</v>
      </c>
      <c r="N31" s="453">
        <v>0</v>
      </c>
      <c r="O31" s="453">
        <v>1</v>
      </c>
      <c r="P31" s="455">
        <v>1</v>
      </c>
      <c r="Q31" s="453">
        <v>2</v>
      </c>
      <c r="R31" s="453">
        <v>2</v>
      </c>
      <c r="S31" s="455">
        <v>4</v>
      </c>
      <c r="T31" s="453">
        <v>1</v>
      </c>
      <c r="U31" s="453">
        <v>4</v>
      </c>
      <c r="V31" s="455">
        <v>5</v>
      </c>
      <c r="W31" s="453">
        <v>1</v>
      </c>
      <c r="X31" s="453">
        <v>6</v>
      </c>
      <c r="Y31" s="977">
        <v>7</v>
      </c>
      <c r="Z31" s="361">
        <v>2</v>
      </c>
      <c r="AA31" s="361">
        <v>8</v>
      </c>
      <c r="AB31" s="976">
        <v>10</v>
      </c>
    </row>
    <row r="32" spans="6:57" ht="12.75" customHeight="1">
      <c r="F32" s="1154"/>
      <c r="G32" s="665" t="s">
        <v>512</v>
      </c>
      <c r="H32" s="453">
        <v>3</v>
      </c>
      <c r="I32" s="453">
        <v>3</v>
      </c>
      <c r="J32" s="455">
        <v>6</v>
      </c>
      <c r="K32" s="453">
        <v>2</v>
      </c>
      <c r="L32" s="453">
        <v>3</v>
      </c>
      <c r="M32" s="455">
        <v>5</v>
      </c>
      <c r="N32" s="453">
        <v>3</v>
      </c>
      <c r="O32" s="453">
        <v>3</v>
      </c>
      <c r="P32" s="455">
        <v>6</v>
      </c>
      <c r="Q32" s="453">
        <v>2</v>
      </c>
      <c r="R32" s="453">
        <v>3</v>
      </c>
      <c r="S32" s="455">
        <v>5</v>
      </c>
      <c r="T32" s="453">
        <v>2</v>
      </c>
      <c r="U32" s="453">
        <v>1</v>
      </c>
      <c r="V32" s="455">
        <v>3</v>
      </c>
      <c r="W32" s="453">
        <v>1</v>
      </c>
      <c r="X32" s="453">
        <v>0</v>
      </c>
      <c r="Y32" s="977">
        <v>1</v>
      </c>
      <c r="Z32" s="361">
        <v>1</v>
      </c>
      <c r="AA32" s="361">
        <v>0</v>
      </c>
      <c r="AB32" s="976">
        <v>1</v>
      </c>
      <c r="AD32" s="244"/>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row>
    <row r="33" spans="6:58" ht="12.75" customHeight="1">
      <c r="F33" s="1154"/>
      <c r="G33" s="665" t="s">
        <v>513</v>
      </c>
      <c r="H33" s="453">
        <v>1</v>
      </c>
      <c r="I33" s="453">
        <v>5</v>
      </c>
      <c r="J33" s="455">
        <v>6</v>
      </c>
      <c r="K33" s="453">
        <v>2</v>
      </c>
      <c r="L33" s="453">
        <v>4</v>
      </c>
      <c r="M33" s="455">
        <v>6</v>
      </c>
      <c r="N33" s="453">
        <v>1</v>
      </c>
      <c r="O33" s="453">
        <v>7</v>
      </c>
      <c r="P33" s="455">
        <v>8</v>
      </c>
      <c r="Q33" s="453">
        <v>1</v>
      </c>
      <c r="R33" s="453">
        <v>9</v>
      </c>
      <c r="S33" s="455">
        <v>10</v>
      </c>
      <c r="T33" s="453">
        <v>3</v>
      </c>
      <c r="U33" s="453">
        <v>8</v>
      </c>
      <c r="V33" s="455">
        <v>11</v>
      </c>
      <c r="W33" s="453">
        <v>4</v>
      </c>
      <c r="X33" s="453">
        <v>7</v>
      </c>
      <c r="Y33" s="977">
        <v>11</v>
      </c>
      <c r="Z33" s="361">
        <v>1</v>
      </c>
      <c r="AA33" s="361">
        <v>4</v>
      </c>
      <c r="AB33" s="976">
        <v>5</v>
      </c>
      <c r="AD33" s="244"/>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row>
    <row r="34" spans="6:58" ht="12.75" customHeight="1">
      <c r="F34" s="1154"/>
      <c r="G34" s="665" t="s">
        <v>514</v>
      </c>
      <c r="H34" s="453">
        <v>0</v>
      </c>
      <c r="I34" s="453">
        <v>0</v>
      </c>
      <c r="J34" s="455">
        <v>0</v>
      </c>
      <c r="K34" s="453">
        <v>0</v>
      </c>
      <c r="L34" s="453">
        <v>3</v>
      </c>
      <c r="M34" s="455">
        <v>3</v>
      </c>
      <c r="N34" s="453">
        <v>0</v>
      </c>
      <c r="O34" s="453">
        <v>0</v>
      </c>
      <c r="P34" s="455">
        <v>0</v>
      </c>
      <c r="Q34" s="453">
        <v>0</v>
      </c>
      <c r="R34" s="453">
        <v>0</v>
      </c>
      <c r="S34" s="455">
        <v>0</v>
      </c>
      <c r="T34" s="453">
        <v>0</v>
      </c>
      <c r="U34" s="453">
        <v>0</v>
      </c>
      <c r="V34" s="455">
        <v>0</v>
      </c>
      <c r="W34" s="453">
        <v>0</v>
      </c>
      <c r="X34" s="453">
        <v>0</v>
      </c>
      <c r="Y34" s="977">
        <v>0</v>
      </c>
      <c r="Z34" s="361">
        <v>0</v>
      </c>
      <c r="AA34" s="361">
        <v>0</v>
      </c>
      <c r="AB34" s="976">
        <v>0</v>
      </c>
      <c r="AD34" s="244"/>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row>
    <row r="35" spans="6:58" ht="12.75" customHeight="1" thickBot="1">
      <c r="F35" s="1154"/>
      <c r="G35" s="665" t="s">
        <v>515</v>
      </c>
      <c r="H35" s="453">
        <v>0</v>
      </c>
      <c r="I35" s="453">
        <v>0</v>
      </c>
      <c r="J35" s="667">
        <v>0</v>
      </c>
      <c r="K35" s="566">
        <v>0</v>
      </c>
      <c r="L35" s="566">
        <v>0</v>
      </c>
      <c r="M35" s="667">
        <v>0</v>
      </c>
      <c r="N35" s="566">
        <v>2</v>
      </c>
      <c r="O35" s="566">
        <v>0</v>
      </c>
      <c r="P35" s="667">
        <v>2</v>
      </c>
      <c r="Q35" s="566">
        <v>2</v>
      </c>
      <c r="R35" s="566">
        <v>0</v>
      </c>
      <c r="S35" s="667">
        <v>2</v>
      </c>
      <c r="T35" s="566">
        <v>1</v>
      </c>
      <c r="U35" s="566">
        <v>0</v>
      </c>
      <c r="V35" s="667">
        <v>1</v>
      </c>
      <c r="W35" s="566">
        <v>1</v>
      </c>
      <c r="X35" s="566">
        <v>1</v>
      </c>
      <c r="Y35" s="978">
        <v>2</v>
      </c>
      <c r="Z35" s="701">
        <v>0</v>
      </c>
      <c r="AA35" s="701">
        <v>1</v>
      </c>
      <c r="AB35" s="979">
        <v>1</v>
      </c>
      <c r="AD35" s="244"/>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row>
    <row r="36" spans="6:58" ht="12.75" customHeight="1" thickBot="1">
      <c r="F36" s="1154"/>
      <c r="G36" s="660" t="s">
        <v>382</v>
      </c>
      <c r="H36" s="666">
        <v>14</v>
      </c>
      <c r="I36" s="666">
        <v>25</v>
      </c>
      <c r="J36" s="666">
        <v>39</v>
      </c>
      <c r="K36" s="666">
        <v>12</v>
      </c>
      <c r="L36" s="666">
        <v>26</v>
      </c>
      <c r="M36" s="666">
        <v>38</v>
      </c>
      <c r="N36" s="666">
        <v>14</v>
      </c>
      <c r="O36" s="666">
        <v>25</v>
      </c>
      <c r="P36" s="666">
        <v>39</v>
      </c>
      <c r="Q36" s="666">
        <v>14</v>
      </c>
      <c r="R36" s="666">
        <v>25</v>
      </c>
      <c r="S36" s="666">
        <v>39</v>
      </c>
      <c r="T36" s="666">
        <f>SUM(T28:T35)</f>
        <v>14</v>
      </c>
      <c r="U36" s="666">
        <v>27</v>
      </c>
      <c r="V36" s="666">
        <v>41</v>
      </c>
      <c r="W36" s="666">
        <f>SUM(W28:W35)</f>
        <v>16</v>
      </c>
      <c r="X36" s="666">
        <f>SUM(X28:X35)</f>
        <v>26</v>
      </c>
      <c r="Y36" s="975">
        <f>SUM(Y28:Y35)</f>
        <v>42</v>
      </c>
      <c r="Z36" s="980">
        <v>8</v>
      </c>
      <c r="AA36" s="980">
        <v>23</v>
      </c>
      <c r="AB36" s="980">
        <v>31</v>
      </c>
      <c r="AD36" s="512"/>
      <c r="AE36" s="447"/>
      <c r="AF36" s="448"/>
      <c r="AG36" s="255"/>
      <c r="AH36" s="255"/>
      <c r="AI36" s="447"/>
      <c r="AJ36" s="513"/>
      <c r="AK36" s="258"/>
      <c r="AL36" s="258"/>
      <c r="AM36" s="447"/>
      <c r="AN36" s="514"/>
      <c r="AO36" s="260"/>
      <c r="AP36" s="260"/>
      <c r="AQ36" s="447"/>
      <c r="AR36" s="514"/>
      <c r="AS36" s="260"/>
      <c r="AT36" s="260"/>
      <c r="AU36" s="447"/>
      <c r="AV36" s="515"/>
      <c r="AW36" s="260"/>
      <c r="AX36" s="260"/>
      <c r="AY36" s="447"/>
      <c r="AZ36" s="515"/>
      <c r="BA36" s="260"/>
      <c r="BB36" s="260"/>
      <c r="BC36" s="447"/>
      <c r="BD36" s="514"/>
      <c r="BE36" s="260"/>
      <c r="BF36" s="115"/>
    </row>
    <row r="37" spans="6:58" ht="12.75" customHeight="1" thickBot="1">
      <c r="F37" s="1155"/>
      <c r="G37" s="961" t="s">
        <v>1039</v>
      </c>
      <c r="H37" s="952">
        <f t="shared" ref="H37:AB37" si="5">SUM(H28,H29,H31,H32,H34)/H36</f>
        <v>0.8571428571428571</v>
      </c>
      <c r="I37" s="952">
        <f t="shared" si="5"/>
        <v>0.76</v>
      </c>
      <c r="J37" s="952">
        <f t="shared" si="5"/>
        <v>0.79487179487179482</v>
      </c>
      <c r="K37" s="952">
        <f t="shared" si="5"/>
        <v>0.75</v>
      </c>
      <c r="L37" s="952">
        <f t="shared" si="5"/>
        <v>0.80769230769230771</v>
      </c>
      <c r="M37" s="952">
        <f t="shared" si="5"/>
        <v>0.78947368421052633</v>
      </c>
      <c r="N37" s="952">
        <f t="shared" si="5"/>
        <v>0.6428571428571429</v>
      </c>
      <c r="O37" s="952">
        <f t="shared" si="5"/>
        <v>0.68</v>
      </c>
      <c r="P37" s="952">
        <f t="shared" si="5"/>
        <v>0.66666666666666663</v>
      </c>
      <c r="Q37" s="952">
        <f t="shared" si="5"/>
        <v>0.7142857142857143</v>
      </c>
      <c r="R37" s="952">
        <f t="shared" si="5"/>
        <v>0.56000000000000005</v>
      </c>
      <c r="S37" s="952">
        <f t="shared" si="5"/>
        <v>0.61538461538461542</v>
      </c>
      <c r="T37" s="952">
        <f t="shared" si="5"/>
        <v>0.7142857142857143</v>
      </c>
      <c r="U37" s="952">
        <f t="shared" si="5"/>
        <v>0.62962962962962965</v>
      </c>
      <c r="V37" s="952">
        <f t="shared" si="5"/>
        <v>0.65853658536585369</v>
      </c>
      <c r="W37" s="952">
        <f t="shared" si="5"/>
        <v>0.6875</v>
      </c>
      <c r="X37" s="952">
        <f t="shared" si="5"/>
        <v>0.61538461538461542</v>
      </c>
      <c r="Y37" s="952">
        <f t="shared" si="5"/>
        <v>0.6428571428571429</v>
      </c>
      <c r="Z37" s="952">
        <f t="shared" si="5"/>
        <v>0.875</v>
      </c>
      <c r="AA37" s="952">
        <f t="shared" si="5"/>
        <v>0.69565217391304346</v>
      </c>
      <c r="AB37" s="952">
        <f t="shared" si="5"/>
        <v>0.74193548387096775</v>
      </c>
      <c r="AD37" s="244"/>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row>
    <row r="38" spans="6:58" ht="12.75" customHeight="1">
      <c r="AD38" s="244"/>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row>
    <row r="39" spans="6:58" ht="12.75" customHeight="1">
      <c r="F39" s="1141" t="s">
        <v>373</v>
      </c>
      <c r="G39" s="338" t="s">
        <v>508</v>
      </c>
      <c r="H39" s="232"/>
      <c r="I39" s="232"/>
      <c r="J39" s="234"/>
      <c r="K39" s="232"/>
      <c r="L39" s="232"/>
      <c r="M39" s="235"/>
      <c r="N39" s="453">
        <v>4</v>
      </c>
      <c r="O39" s="453">
        <v>2</v>
      </c>
      <c r="P39" s="455">
        <v>6</v>
      </c>
      <c r="Q39" s="453">
        <v>4</v>
      </c>
      <c r="R39" s="453">
        <v>2</v>
      </c>
      <c r="S39" s="455">
        <v>6</v>
      </c>
      <c r="T39" s="453">
        <v>4</v>
      </c>
      <c r="U39" s="453">
        <v>2</v>
      </c>
      <c r="V39" s="455">
        <v>6</v>
      </c>
      <c r="W39" s="453">
        <v>4</v>
      </c>
      <c r="X39" s="453">
        <v>2</v>
      </c>
      <c r="Y39" s="977">
        <v>6</v>
      </c>
      <c r="Z39" s="361">
        <v>4</v>
      </c>
      <c r="AA39" s="361">
        <v>2</v>
      </c>
      <c r="AB39" s="976">
        <v>6</v>
      </c>
      <c r="AD39" s="245"/>
      <c r="AE39" s="116"/>
      <c r="AF39" s="116"/>
      <c r="AG39" s="116"/>
      <c r="AH39" s="116"/>
      <c r="AI39" s="116"/>
      <c r="AJ39" s="116"/>
      <c r="AK39" s="116"/>
      <c r="AL39" s="116"/>
      <c r="AM39" s="116"/>
      <c r="AN39" s="116"/>
      <c r="AO39" s="116"/>
      <c r="AP39" s="116"/>
      <c r="AQ39" s="116"/>
      <c r="AR39" s="116"/>
      <c r="AS39" s="116"/>
      <c r="AT39" s="116"/>
      <c r="AU39" s="116"/>
      <c r="AV39" s="116"/>
      <c r="AW39" s="116"/>
      <c r="AX39" s="116"/>
      <c r="AY39" s="116"/>
      <c r="AZ39" s="116"/>
      <c r="BA39" s="116"/>
      <c r="BB39" s="116"/>
      <c r="BC39" s="116"/>
      <c r="BD39" s="116"/>
      <c r="BE39" s="116"/>
    </row>
    <row r="40" spans="6:58" ht="12.75" customHeight="1">
      <c r="F40" s="1142"/>
      <c r="G40" s="338" t="s">
        <v>509</v>
      </c>
      <c r="H40" s="236"/>
      <c r="I40" s="236"/>
      <c r="J40" s="237"/>
      <c r="K40" s="236"/>
      <c r="L40" s="236"/>
      <c r="M40" s="238"/>
      <c r="N40" s="453">
        <v>0</v>
      </c>
      <c r="O40" s="453">
        <v>0</v>
      </c>
      <c r="P40" s="455">
        <v>0</v>
      </c>
      <c r="Q40" s="453">
        <v>0</v>
      </c>
      <c r="R40" s="453">
        <v>0</v>
      </c>
      <c r="S40" s="455">
        <v>0</v>
      </c>
      <c r="T40" s="453">
        <v>0</v>
      </c>
      <c r="U40" s="453">
        <v>0</v>
      </c>
      <c r="V40" s="455">
        <v>0</v>
      </c>
      <c r="W40" s="454">
        <v>1</v>
      </c>
      <c r="X40" s="454">
        <v>0</v>
      </c>
      <c r="Y40" s="977">
        <v>1</v>
      </c>
      <c r="Z40" s="361">
        <v>0</v>
      </c>
      <c r="AA40" s="361">
        <v>0</v>
      </c>
      <c r="AB40" s="976">
        <v>0</v>
      </c>
    </row>
    <row r="41" spans="6:58" ht="12.75" customHeight="1">
      <c r="F41" s="1142"/>
      <c r="G41" s="338" t="s">
        <v>510</v>
      </c>
      <c r="H41" s="232"/>
      <c r="I41" s="232"/>
      <c r="J41" s="234"/>
      <c r="K41" s="232"/>
      <c r="L41" s="232"/>
      <c r="M41" s="235"/>
      <c r="N41" s="453">
        <v>2</v>
      </c>
      <c r="O41" s="453">
        <v>0</v>
      </c>
      <c r="P41" s="455">
        <v>2</v>
      </c>
      <c r="Q41" s="453">
        <v>1</v>
      </c>
      <c r="R41" s="453">
        <v>0</v>
      </c>
      <c r="S41" s="455">
        <v>1</v>
      </c>
      <c r="T41" s="453">
        <v>1</v>
      </c>
      <c r="U41" s="453">
        <v>1</v>
      </c>
      <c r="V41" s="455">
        <v>2</v>
      </c>
      <c r="W41" s="453">
        <v>1</v>
      </c>
      <c r="X41" s="453">
        <v>1</v>
      </c>
      <c r="Y41" s="977">
        <v>2</v>
      </c>
      <c r="Z41" s="361">
        <v>1</v>
      </c>
      <c r="AA41" s="361">
        <v>0</v>
      </c>
      <c r="AB41" s="976">
        <v>1</v>
      </c>
    </row>
    <row r="42" spans="6:58" ht="12.75" customHeight="1">
      <c r="F42" s="1142"/>
      <c r="G42" s="338" t="s">
        <v>511</v>
      </c>
      <c r="H42" s="232"/>
      <c r="I42" s="232"/>
      <c r="J42" s="234"/>
      <c r="K42" s="232"/>
      <c r="L42" s="232"/>
      <c r="M42" s="234"/>
      <c r="N42" s="453">
        <v>0</v>
      </c>
      <c r="O42" s="453">
        <v>1</v>
      </c>
      <c r="P42" s="455">
        <v>1</v>
      </c>
      <c r="Q42" s="453">
        <v>1</v>
      </c>
      <c r="R42" s="453">
        <v>1</v>
      </c>
      <c r="S42" s="455">
        <v>2</v>
      </c>
      <c r="T42" s="453">
        <v>0</v>
      </c>
      <c r="U42" s="453">
        <v>2</v>
      </c>
      <c r="V42" s="455">
        <v>2</v>
      </c>
      <c r="W42" s="453">
        <v>0</v>
      </c>
      <c r="X42" s="453">
        <v>2</v>
      </c>
      <c r="Y42" s="977">
        <v>2</v>
      </c>
      <c r="Z42" s="361">
        <v>0</v>
      </c>
      <c r="AA42" s="361">
        <v>3</v>
      </c>
      <c r="AB42" s="976">
        <v>3</v>
      </c>
    </row>
    <row r="43" spans="6:58" ht="12.75" customHeight="1">
      <c r="F43" s="1142"/>
      <c r="G43" s="338" t="s">
        <v>512</v>
      </c>
      <c r="H43" s="232"/>
      <c r="I43" s="232"/>
      <c r="J43" s="234"/>
      <c r="K43" s="232"/>
      <c r="L43" s="232"/>
      <c r="M43" s="234"/>
      <c r="N43" s="453">
        <v>1</v>
      </c>
      <c r="O43" s="453">
        <v>3</v>
      </c>
      <c r="P43" s="455">
        <v>4</v>
      </c>
      <c r="Q43" s="453">
        <v>0</v>
      </c>
      <c r="R43" s="453">
        <v>1</v>
      </c>
      <c r="S43" s="455">
        <v>1</v>
      </c>
      <c r="T43" s="453">
        <v>0</v>
      </c>
      <c r="U43" s="453">
        <v>1</v>
      </c>
      <c r="V43" s="455">
        <v>1</v>
      </c>
      <c r="W43" s="453">
        <v>0</v>
      </c>
      <c r="X43" s="453">
        <v>1</v>
      </c>
      <c r="Y43" s="977">
        <v>1</v>
      </c>
      <c r="Z43" s="361">
        <v>0</v>
      </c>
      <c r="AA43" s="361">
        <v>0</v>
      </c>
      <c r="AB43" s="976">
        <v>0</v>
      </c>
    </row>
    <row r="44" spans="6:58" ht="12.75" customHeight="1">
      <c r="F44" s="1142"/>
      <c r="G44" s="338" t="s">
        <v>513</v>
      </c>
      <c r="H44" s="232"/>
      <c r="I44" s="232"/>
      <c r="J44" s="234"/>
      <c r="K44" s="232"/>
      <c r="L44" s="232"/>
      <c r="M44" s="234"/>
      <c r="N44" s="453">
        <v>3</v>
      </c>
      <c r="O44" s="453">
        <v>5</v>
      </c>
      <c r="P44" s="455">
        <v>8</v>
      </c>
      <c r="Q44" s="453">
        <v>3</v>
      </c>
      <c r="R44" s="453">
        <v>6</v>
      </c>
      <c r="S44" s="455">
        <v>9</v>
      </c>
      <c r="T44" s="453">
        <v>4</v>
      </c>
      <c r="U44" s="453">
        <v>5</v>
      </c>
      <c r="V44" s="455">
        <v>9</v>
      </c>
      <c r="W44" s="453">
        <v>2</v>
      </c>
      <c r="X44" s="453">
        <v>5</v>
      </c>
      <c r="Y44" s="977">
        <v>7</v>
      </c>
      <c r="Z44" s="361">
        <v>2</v>
      </c>
      <c r="AA44" s="361">
        <v>5</v>
      </c>
      <c r="AB44" s="976">
        <v>7</v>
      </c>
    </row>
    <row r="45" spans="6:58" ht="12.75" customHeight="1">
      <c r="F45" s="1142"/>
      <c r="G45" s="338" t="s">
        <v>514</v>
      </c>
      <c r="H45" s="232"/>
      <c r="I45" s="232"/>
      <c r="J45" s="234"/>
      <c r="K45" s="232"/>
      <c r="L45" s="232"/>
      <c r="M45" s="234"/>
      <c r="N45" s="453">
        <v>0</v>
      </c>
      <c r="O45" s="453">
        <v>0</v>
      </c>
      <c r="P45" s="667">
        <v>0</v>
      </c>
      <c r="Q45" s="453">
        <v>0</v>
      </c>
      <c r="R45" s="453">
        <v>0</v>
      </c>
      <c r="S45" s="667">
        <v>0</v>
      </c>
      <c r="T45" s="453">
        <v>0</v>
      </c>
      <c r="U45" s="453">
        <v>0</v>
      </c>
      <c r="V45" s="667">
        <v>0</v>
      </c>
      <c r="W45" s="453">
        <v>0</v>
      </c>
      <c r="X45" s="453">
        <v>0</v>
      </c>
      <c r="Y45" s="978">
        <v>0</v>
      </c>
      <c r="Z45" s="361">
        <v>0</v>
      </c>
      <c r="AA45" s="361">
        <v>0</v>
      </c>
      <c r="AB45" s="976">
        <v>0</v>
      </c>
      <c r="AD45" s="115"/>
      <c r="AE45" s="115"/>
      <c r="AF45" s="115"/>
      <c r="AG45" s="115"/>
      <c r="AH45" s="115"/>
      <c r="AI45" s="115"/>
      <c r="AJ45" s="115"/>
      <c r="AK45" s="115"/>
      <c r="AL45" s="115"/>
      <c r="AM45" s="115"/>
      <c r="AN45" s="115"/>
      <c r="AO45" s="115"/>
      <c r="AP45" s="115"/>
      <c r="AQ45" s="115"/>
      <c r="AR45" s="115"/>
      <c r="AS45" s="115"/>
      <c r="AT45" s="115"/>
      <c r="AU45" s="115"/>
      <c r="AV45" s="115"/>
      <c r="AW45" s="115"/>
      <c r="AX45" s="115"/>
      <c r="AY45" s="115"/>
      <c r="AZ45" s="115"/>
      <c r="BA45" s="115"/>
      <c r="BB45" s="115"/>
      <c r="BC45" s="115"/>
      <c r="BD45" s="115"/>
      <c r="BE45" s="115"/>
    </row>
    <row r="46" spans="6:58" ht="12.75" customHeight="1" thickBot="1">
      <c r="F46" s="1142"/>
      <c r="G46" s="338" t="s">
        <v>515</v>
      </c>
      <c r="H46" s="232"/>
      <c r="I46" s="232"/>
      <c r="J46" s="234"/>
      <c r="K46" s="232"/>
      <c r="L46" s="232"/>
      <c r="M46" s="234"/>
      <c r="N46" s="453">
        <v>0</v>
      </c>
      <c r="O46" s="453">
        <v>0</v>
      </c>
      <c r="P46" s="667">
        <v>0</v>
      </c>
      <c r="Q46" s="566">
        <v>0</v>
      </c>
      <c r="R46" s="566">
        <v>0</v>
      </c>
      <c r="S46" s="667">
        <v>0</v>
      </c>
      <c r="T46" s="566">
        <v>1</v>
      </c>
      <c r="U46" s="566">
        <v>0</v>
      </c>
      <c r="V46" s="455">
        <v>1</v>
      </c>
      <c r="W46" s="566">
        <v>0</v>
      </c>
      <c r="X46" s="566">
        <v>0</v>
      </c>
      <c r="Y46" s="978">
        <v>0</v>
      </c>
      <c r="Z46" s="701">
        <v>0</v>
      </c>
      <c r="AA46" s="701">
        <v>0</v>
      </c>
      <c r="AB46" s="979">
        <v>0</v>
      </c>
      <c r="AD46" s="512"/>
      <c r="AE46" s="447"/>
      <c r="AF46" s="448"/>
      <c r="AG46" s="255"/>
      <c r="AH46" s="255"/>
      <c r="AI46" s="447"/>
      <c r="AJ46" s="513"/>
      <c r="AK46" s="258"/>
      <c r="AL46" s="258"/>
      <c r="AM46" s="447"/>
      <c r="AN46" s="514"/>
      <c r="AO46" s="260"/>
      <c r="AP46" s="260"/>
      <c r="AQ46" s="447"/>
      <c r="AR46" s="514"/>
      <c r="AS46" s="260"/>
      <c r="AT46" s="260"/>
      <c r="AU46" s="447"/>
      <c r="AV46" s="515"/>
      <c r="AW46" s="260"/>
      <c r="AX46" s="260"/>
      <c r="AY46" s="447"/>
      <c r="AZ46" s="515"/>
      <c r="BA46" s="260"/>
      <c r="BB46" s="260"/>
      <c r="BC46" s="447"/>
      <c r="BD46" s="514"/>
      <c r="BE46" s="260"/>
    </row>
    <row r="47" spans="6:58" ht="12.75" customHeight="1" thickBot="1">
      <c r="F47" s="1142"/>
      <c r="G47" s="660" t="s">
        <v>382</v>
      </c>
      <c r="H47" s="232"/>
      <c r="I47" s="232"/>
      <c r="J47" s="234"/>
      <c r="K47" s="232"/>
      <c r="L47" s="232"/>
      <c r="M47" s="234"/>
      <c r="N47" s="666">
        <v>10</v>
      </c>
      <c r="O47" s="666">
        <v>11</v>
      </c>
      <c r="P47" s="666">
        <v>21</v>
      </c>
      <c r="Q47" s="666">
        <v>9</v>
      </c>
      <c r="R47" s="666">
        <v>10</v>
      </c>
      <c r="S47" s="666">
        <v>19</v>
      </c>
      <c r="T47" s="666">
        <v>10</v>
      </c>
      <c r="U47" s="666">
        <v>11</v>
      </c>
      <c r="V47" s="666">
        <v>21</v>
      </c>
      <c r="W47" s="666">
        <f>SUM(W39:W46)</f>
        <v>8</v>
      </c>
      <c r="X47" s="666">
        <f>SUM(X39:X46)</f>
        <v>11</v>
      </c>
      <c r="Y47" s="975">
        <f>SUM(Y39:Y46)</f>
        <v>19</v>
      </c>
      <c r="Z47" s="980">
        <v>7</v>
      </c>
      <c r="AA47" s="980">
        <v>10</v>
      </c>
      <c r="AB47" s="980">
        <v>17</v>
      </c>
      <c r="AD47" s="115"/>
      <c r="AE47" s="115"/>
      <c r="AF47" s="115"/>
      <c r="AG47" s="115"/>
      <c r="AH47" s="115"/>
      <c r="AI47" s="115"/>
      <c r="AJ47" s="115"/>
      <c r="AK47" s="115"/>
      <c r="AL47" s="115"/>
      <c r="AM47" s="115"/>
      <c r="AN47" s="115"/>
      <c r="AO47" s="115"/>
      <c r="AP47" s="115"/>
      <c r="AQ47" s="115"/>
      <c r="AR47" s="115"/>
      <c r="AS47" s="115"/>
      <c r="AT47" s="115"/>
      <c r="AU47" s="115"/>
      <c r="AV47" s="115"/>
      <c r="AW47" s="115"/>
      <c r="AX47" s="115"/>
      <c r="AY47" s="115"/>
      <c r="AZ47" s="115"/>
      <c r="BA47" s="115"/>
      <c r="BB47" s="115"/>
      <c r="BC47" s="115"/>
      <c r="BD47" s="115"/>
      <c r="BE47" s="115"/>
    </row>
    <row r="48" spans="6:58" ht="12.75" customHeight="1" thickBot="1">
      <c r="F48" s="1143"/>
      <c r="G48" s="961" t="s">
        <v>1039</v>
      </c>
      <c r="H48" s="232"/>
      <c r="I48" s="232"/>
      <c r="J48" s="234"/>
      <c r="K48" s="232"/>
      <c r="L48" s="232"/>
      <c r="M48" s="234"/>
      <c r="N48" s="952">
        <f t="shared" ref="N48:Y48" si="6">SUM(N39,N40,N42,N43)/N47</f>
        <v>0.5</v>
      </c>
      <c r="O48" s="952">
        <f t="shared" si="6"/>
        <v>0.54545454545454541</v>
      </c>
      <c r="P48" s="952">
        <f t="shared" si="6"/>
        <v>0.52380952380952384</v>
      </c>
      <c r="Q48" s="952">
        <f t="shared" si="6"/>
        <v>0.55555555555555558</v>
      </c>
      <c r="R48" s="951">
        <f t="shared" si="6"/>
        <v>0.4</v>
      </c>
      <c r="S48" s="951">
        <f t="shared" si="6"/>
        <v>0.47368421052631576</v>
      </c>
      <c r="T48" s="951">
        <f t="shared" si="6"/>
        <v>0.4</v>
      </c>
      <c r="U48" s="951">
        <f t="shared" si="6"/>
        <v>0.45454545454545453</v>
      </c>
      <c r="V48" s="951">
        <f t="shared" si="6"/>
        <v>0.42857142857142855</v>
      </c>
      <c r="W48" s="952">
        <f t="shared" si="6"/>
        <v>0.625</v>
      </c>
      <c r="X48" s="951">
        <f t="shared" si="6"/>
        <v>0.45454545454545453</v>
      </c>
      <c r="Y48" s="952">
        <f t="shared" si="6"/>
        <v>0.52631578947368418</v>
      </c>
      <c r="Z48" s="952">
        <f t="shared" ref="Z48:AB48" si="7">SUM(Z39,Z40,Z42,Z43)/Z47</f>
        <v>0.5714285714285714</v>
      </c>
      <c r="AA48" s="952">
        <f t="shared" si="7"/>
        <v>0.5</v>
      </c>
      <c r="AB48" s="952">
        <f t="shared" si="7"/>
        <v>0.52941176470588236</v>
      </c>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c r="BD48" s="115"/>
      <c r="BE48" s="115"/>
    </row>
    <row r="49" spans="6:57" ht="12.75" customHeight="1">
      <c r="AD49" s="115"/>
      <c r="AE49" s="115"/>
      <c r="AF49" s="115"/>
      <c r="AG49" s="115"/>
      <c r="AH49" s="115"/>
      <c r="AI49" s="115"/>
      <c r="AJ49" s="115"/>
      <c r="AK49" s="115"/>
      <c r="AL49" s="115"/>
      <c r="AM49" s="115"/>
      <c r="AN49" s="115"/>
      <c r="AO49" s="115"/>
      <c r="AP49" s="115"/>
      <c r="AQ49" s="115"/>
      <c r="AR49" s="115"/>
      <c r="AS49" s="115"/>
      <c r="AT49" s="115"/>
      <c r="AU49" s="115"/>
      <c r="AV49" s="115"/>
      <c r="AW49" s="115"/>
      <c r="AX49" s="115"/>
      <c r="AY49" s="115"/>
      <c r="AZ49" s="115"/>
      <c r="BA49" s="115"/>
      <c r="BB49" s="115"/>
      <c r="BC49" s="115"/>
      <c r="BD49" s="115"/>
      <c r="BE49" s="115"/>
    </row>
    <row r="50" spans="6:57" ht="12.75" customHeight="1">
      <c r="F50" s="1144" t="s">
        <v>822</v>
      </c>
      <c r="G50" s="665" t="s">
        <v>508</v>
      </c>
      <c r="H50" s="232"/>
      <c r="I50" s="232"/>
      <c r="J50" s="234"/>
      <c r="K50" s="232"/>
      <c r="L50" s="232"/>
      <c r="M50" s="234"/>
      <c r="N50" s="232"/>
      <c r="O50" s="232"/>
      <c r="P50" s="234"/>
      <c r="Q50" s="232"/>
      <c r="R50" s="232"/>
      <c r="S50" s="234"/>
      <c r="T50" s="232"/>
      <c r="U50" s="232"/>
      <c r="V50" s="234"/>
      <c r="W50" s="232"/>
      <c r="X50" s="232"/>
      <c r="Y50" s="234"/>
      <c r="Z50" s="361">
        <v>0</v>
      </c>
      <c r="AA50" s="361">
        <v>3</v>
      </c>
      <c r="AB50" s="976">
        <v>3</v>
      </c>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115"/>
      <c r="BA50" s="115"/>
      <c r="BB50" s="115"/>
      <c r="BC50" s="115"/>
      <c r="BD50" s="115"/>
      <c r="BE50" s="115"/>
    </row>
    <row r="51" spans="6:57" ht="12.75" customHeight="1">
      <c r="F51" s="1145"/>
      <c r="G51" s="665" t="s">
        <v>509</v>
      </c>
      <c r="H51" s="236"/>
      <c r="I51" s="236"/>
      <c r="J51" s="237"/>
      <c r="K51" s="236"/>
      <c r="L51" s="236"/>
      <c r="M51" s="237"/>
      <c r="N51" s="236"/>
      <c r="O51" s="236"/>
      <c r="P51" s="237"/>
      <c r="Q51" s="236"/>
      <c r="R51" s="236"/>
      <c r="S51" s="237"/>
      <c r="T51" s="236"/>
      <c r="U51" s="236"/>
      <c r="V51" s="237"/>
      <c r="W51" s="236"/>
      <c r="X51" s="236"/>
      <c r="Y51" s="237"/>
      <c r="Z51" s="361">
        <v>0</v>
      </c>
      <c r="AA51" s="361">
        <v>0</v>
      </c>
      <c r="AB51" s="976">
        <v>0</v>
      </c>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row>
    <row r="52" spans="6:57" ht="12.75" customHeight="1">
      <c r="F52" s="1145"/>
      <c r="G52" s="665" t="s">
        <v>510</v>
      </c>
      <c r="H52" s="232"/>
      <c r="I52" s="232"/>
      <c r="J52" s="234"/>
      <c r="K52" s="232"/>
      <c r="L52" s="232"/>
      <c r="M52" s="234"/>
      <c r="N52" s="232"/>
      <c r="O52" s="232"/>
      <c r="P52" s="234"/>
      <c r="Q52" s="232"/>
      <c r="R52" s="232"/>
      <c r="S52" s="234"/>
      <c r="T52" s="232"/>
      <c r="U52" s="232"/>
      <c r="V52" s="234"/>
      <c r="W52" s="232"/>
      <c r="X52" s="232"/>
      <c r="Y52" s="234"/>
      <c r="Z52" s="361">
        <v>0</v>
      </c>
      <c r="AA52" s="361">
        <v>1</v>
      </c>
      <c r="AB52" s="976">
        <v>1</v>
      </c>
      <c r="AD52" s="115"/>
      <c r="AE52" s="115"/>
      <c r="AF52" s="115"/>
      <c r="AG52" s="115"/>
      <c r="AH52" s="115"/>
      <c r="AI52" s="115"/>
      <c r="AJ52" s="115"/>
      <c r="AK52" s="115"/>
      <c r="AL52" s="115"/>
      <c r="AM52" s="115"/>
      <c r="AN52" s="115"/>
      <c r="AO52" s="115"/>
      <c r="AP52" s="115"/>
      <c r="AQ52" s="115"/>
      <c r="AR52" s="115"/>
      <c r="AS52" s="115"/>
      <c r="AT52" s="115"/>
      <c r="AU52" s="115"/>
      <c r="AV52" s="115"/>
      <c r="AW52" s="115"/>
      <c r="AX52" s="115"/>
      <c r="AY52" s="115"/>
      <c r="AZ52" s="115"/>
      <c r="BA52" s="115"/>
      <c r="BB52" s="115"/>
      <c r="BC52" s="115"/>
      <c r="BD52" s="115"/>
      <c r="BE52" s="115"/>
    </row>
    <row r="53" spans="6:57" ht="12.75" customHeight="1">
      <c r="F53" s="1145"/>
      <c r="G53" s="665" t="s">
        <v>511</v>
      </c>
      <c r="H53" s="232"/>
      <c r="I53" s="232"/>
      <c r="J53" s="234"/>
      <c r="K53" s="232"/>
      <c r="L53" s="232"/>
      <c r="M53" s="234"/>
      <c r="N53" s="232"/>
      <c r="O53" s="232"/>
      <c r="P53" s="234"/>
      <c r="Q53" s="232"/>
      <c r="R53" s="232"/>
      <c r="S53" s="234"/>
      <c r="T53" s="232"/>
      <c r="U53" s="232"/>
      <c r="V53" s="234"/>
      <c r="W53" s="232"/>
      <c r="X53" s="232"/>
      <c r="Y53" s="234"/>
      <c r="Z53" s="361">
        <v>1</v>
      </c>
      <c r="AA53" s="361">
        <v>2</v>
      </c>
      <c r="AB53" s="976">
        <v>3</v>
      </c>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row>
    <row r="54" spans="6:57" ht="12.75" customHeight="1">
      <c r="F54" s="1145"/>
      <c r="G54" s="665" t="s">
        <v>512</v>
      </c>
      <c r="H54" s="232"/>
      <c r="I54" s="232"/>
      <c r="J54" s="234"/>
      <c r="K54" s="232"/>
      <c r="L54" s="232"/>
      <c r="M54" s="234"/>
      <c r="N54" s="232"/>
      <c r="O54" s="232"/>
      <c r="P54" s="234"/>
      <c r="Q54" s="232"/>
      <c r="R54" s="232"/>
      <c r="S54" s="234"/>
      <c r="T54" s="232"/>
      <c r="U54" s="232"/>
      <c r="V54" s="234"/>
      <c r="W54" s="232"/>
      <c r="X54" s="232"/>
      <c r="Y54" s="234"/>
      <c r="Z54" s="361">
        <v>1</v>
      </c>
      <c r="AA54" s="361">
        <v>0</v>
      </c>
      <c r="AB54" s="976">
        <v>1</v>
      </c>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row>
    <row r="55" spans="6:57" ht="12.75" customHeight="1">
      <c r="F55" s="1145"/>
      <c r="G55" s="665" t="s">
        <v>513</v>
      </c>
      <c r="H55" s="232"/>
      <c r="I55" s="232"/>
      <c r="J55" s="234"/>
      <c r="K55" s="232"/>
      <c r="L55" s="232"/>
      <c r="M55" s="234"/>
      <c r="N55" s="232"/>
      <c r="O55" s="232"/>
      <c r="P55" s="234"/>
      <c r="Q55" s="232"/>
      <c r="R55" s="232"/>
      <c r="S55" s="234"/>
      <c r="T55" s="232"/>
      <c r="U55" s="232"/>
      <c r="V55" s="234"/>
      <c r="W55" s="232"/>
      <c r="X55" s="232"/>
      <c r="Y55" s="234"/>
      <c r="Z55" s="361">
        <v>0</v>
      </c>
      <c r="AA55" s="361">
        <v>0</v>
      </c>
      <c r="AB55" s="976">
        <v>0</v>
      </c>
      <c r="AD55" s="115"/>
      <c r="AE55" s="115"/>
      <c r="AF55" s="115"/>
      <c r="AG55" s="115"/>
      <c r="AH55" s="115"/>
      <c r="AI55" s="115"/>
      <c r="AJ55" s="115"/>
      <c r="AK55" s="115"/>
      <c r="AL55" s="115"/>
      <c r="AM55" s="115"/>
      <c r="AN55" s="115"/>
      <c r="AO55" s="115"/>
      <c r="AP55" s="115"/>
      <c r="AQ55" s="115"/>
      <c r="AR55" s="115"/>
      <c r="AS55" s="115"/>
      <c r="AT55" s="115"/>
      <c r="AU55" s="115"/>
      <c r="AV55" s="115"/>
      <c r="AW55" s="115"/>
      <c r="AX55" s="115"/>
      <c r="AY55" s="115"/>
      <c r="AZ55" s="115"/>
      <c r="BA55" s="115"/>
      <c r="BB55" s="115"/>
      <c r="BC55" s="115"/>
      <c r="BD55" s="115"/>
      <c r="BE55" s="115"/>
    </row>
    <row r="56" spans="6:57" ht="12.75" customHeight="1">
      <c r="F56" s="1145"/>
      <c r="G56" s="338" t="s">
        <v>514</v>
      </c>
      <c r="H56" s="232"/>
      <c r="I56" s="232"/>
      <c r="J56" s="234"/>
      <c r="K56" s="232"/>
      <c r="L56" s="232"/>
      <c r="M56" s="234"/>
      <c r="N56" s="232"/>
      <c r="O56" s="232"/>
      <c r="P56" s="234"/>
      <c r="Q56" s="232"/>
      <c r="R56" s="232"/>
      <c r="S56" s="234"/>
      <c r="T56" s="232"/>
      <c r="U56" s="232"/>
      <c r="V56" s="234"/>
      <c r="W56" s="232"/>
      <c r="X56" s="232"/>
      <c r="Y56" s="234"/>
      <c r="Z56" s="361">
        <v>0</v>
      </c>
      <c r="AA56" s="361">
        <v>0</v>
      </c>
      <c r="AB56" s="976">
        <v>0</v>
      </c>
      <c r="AD56" s="512"/>
      <c r="AE56" s="447"/>
      <c r="AF56" s="448"/>
      <c r="AG56" s="255"/>
      <c r="AH56" s="255"/>
      <c r="AI56" s="447"/>
      <c r="AJ56" s="513"/>
      <c r="AK56" s="258"/>
      <c r="AL56" s="258"/>
      <c r="AM56" s="447"/>
      <c r="AN56" s="514"/>
      <c r="AO56" s="260"/>
      <c r="AP56" s="260"/>
      <c r="AQ56" s="447"/>
      <c r="AR56" s="514"/>
      <c r="AS56" s="260"/>
      <c r="AT56" s="260"/>
      <c r="AU56" s="447"/>
      <c r="AV56" s="515"/>
      <c r="AW56" s="260"/>
      <c r="AX56" s="260"/>
      <c r="AY56" s="447"/>
      <c r="AZ56" s="515"/>
      <c r="BA56" s="260"/>
      <c r="BB56" s="260"/>
      <c r="BC56" s="447"/>
      <c r="BD56" s="514"/>
      <c r="BE56" s="260"/>
    </row>
    <row r="57" spans="6:57" ht="12.75" customHeight="1" thickBot="1">
      <c r="F57" s="1145"/>
      <c r="G57" s="665" t="s">
        <v>515</v>
      </c>
      <c r="H57" s="232"/>
      <c r="I57" s="232"/>
      <c r="J57" s="234"/>
      <c r="K57" s="232"/>
      <c r="L57" s="232"/>
      <c r="M57" s="234"/>
      <c r="N57" s="232"/>
      <c r="O57" s="232"/>
      <c r="P57" s="234"/>
      <c r="Q57" s="232"/>
      <c r="R57" s="232"/>
      <c r="S57" s="234"/>
      <c r="T57" s="232"/>
      <c r="U57" s="232"/>
      <c r="V57" s="234"/>
      <c r="W57" s="232"/>
      <c r="X57" s="232"/>
      <c r="Y57" s="234"/>
      <c r="Z57" s="701">
        <v>0</v>
      </c>
      <c r="AA57" s="701">
        <v>5</v>
      </c>
      <c r="AB57" s="979">
        <v>5</v>
      </c>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row>
    <row r="58" spans="6:57" ht="12.75" customHeight="1" thickBot="1">
      <c r="F58" s="1145"/>
      <c r="G58" s="660" t="s">
        <v>382</v>
      </c>
      <c r="H58" s="232"/>
      <c r="I58" s="232"/>
      <c r="J58" s="234"/>
      <c r="K58" s="232"/>
      <c r="L58" s="232"/>
      <c r="M58" s="234"/>
      <c r="N58" s="232"/>
      <c r="O58" s="232"/>
      <c r="P58" s="234"/>
      <c r="Q58" s="232"/>
      <c r="R58" s="232"/>
      <c r="S58" s="234"/>
      <c r="T58" s="232"/>
      <c r="U58" s="232"/>
      <c r="V58" s="234"/>
      <c r="W58" s="232"/>
      <c r="X58" s="232"/>
      <c r="Y58" s="234"/>
      <c r="Z58" s="980">
        <v>2</v>
      </c>
      <c r="AA58" s="980">
        <v>11</v>
      </c>
      <c r="AB58" s="980">
        <v>13</v>
      </c>
      <c r="AD58" s="115"/>
      <c r="AE58" s="115"/>
      <c r="AF58" s="115"/>
      <c r="AG58" s="115"/>
      <c r="AH58" s="115"/>
      <c r="AI58" s="115"/>
      <c r="AJ58" s="115"/>
      <c r="AK58" s="115"/>
      <c r="AL58" s="115"/>
      <c r="AM58" s="115"/>
      <c r="AN58" s="115"/>
      <c r="AO58" s="115"/>
      <c r="AP58" s="115"/>
      <c r="AQ58" s="115"/>
      <c r="AR58" s="115"/>
      <c r="AS58" s="115"/>
      <c r="AT58" s="115"/>
      <c r="AU58" s="115"/>
      <c r="AV58" s="115"/>
      <c r="AW58" s="115"/>
      <c r="AX58" s="115"/>
      <c r="AY58" s="115"/>
      <c r="AZ58" s="115"/>
      <c r="BA58" s="115"/>
      <c r="BB58" s="115"/>
      <c r="BC58" s="115"/>
      <c r="BD58" s="115"/>
      <c r="BE58" s="115"/>
    </row>
    <row r="59" spans="6:57" ht="12.75" customHeight="1" thickBot="1">
      <c r="F59" s="1146"/>
      <c r="G59" s="961" t="s">
        <v>1039</v>
      </c>
      <c r="H59" s="232"/>
      <c r="I59" s="232"/>
      <c r="J59" s="234"/>
      <c r="K59" s="232"/>
      <c r="L59" s="232"/>
      <c r="M59" s="234"/>
      <c r="N59" s="232"/>
      <c r="O59" s="232"/>
      <c r="P59" s="234"/>
      <c r="Q59" s="232"/>
      <c r="R59" s="232"/>
      <c r="S59" s="234"/>
      <c r="T59" s="232"/>
      <c r="U59" s="232"/>
      <c r="V59" s="234"/>
      <c r="W59" s="232"/>
      <c r="X59" s="232"/>
      <c r="Y59" s="234"/>
      <c r="Z59" s="981">
        <f>SUM(Z50,Z51,Z53,Z54,Z56)/Z58</f>
        <v>1</v>
      </c>
      <c r="AA59" s="982">
        <f t="shared" ref="AA59:AB59" si="8">SUM(AA50,AA51,AA53,AA54,AA56)/AA58</f>
        <v>0.45454545454545453</v>
      </c>
      <c r="AB59" s="981">
        <f t="shared" si="8"/>
        <v>0.53846153846153844</v>
      </c>
      <c r="AD59" s="115"/>
      <c r="AE59" s="115"/>
      <c r="AF59" s="115"/>
      <c r="AG59" s="115"/>
      <c r="AH59" s="115"/>
      <c r="AI59" s="115"/>
      <c r="AJ59" s="115"/>
      <c r="AK59" s="115"/>
      <c r="AL59" s="115"/>
      <c r="AM59" s="115"/>
      <c r="AN59" s="115"/>
      <c r="AO59" s="115"/>
      <c r="AP59" s="115"/>
      <c r="AQ59" s="115"/>
      <c r="AR59" s="115"/>
      <c r="AS59" s="115"/>
      <c r="AT59" s="115"/>
      <c r="AU59" s="115"/>
      <c r="AV59" s="115"/>
      <c r="AW59" s="115"/>
      <c r="AX59" s="115"/>
      <c r="AY59" s="115"/>
      <c r="AZ59" s="115"/>
      <c r="BA59" s="115"/>
      <c r="BB59" s="115"/>
      <c r="BC59" s="115"/>
      <c r="BD59" s="115"/>
      <c r="BE59" s="115"/>
    </row>
    <row r="60" spans="6:57" ht="12.75" customHeight="1">
      <c r="AD60" s="115"/>
      <c r="AE60" s="115"/>
      <c r="AF60" s="115"/>
      <c r="AG60" s="115"/>
      <c r="AH60" s="115"/>
      <c r="AI60" s="115"/>
      <c r="AJ60" s="115"/>
      <c r="AK60" s="115"/>
      <c r="AL60" s="115"/>
      <c r="AM60" s="115"/>
      <c r="AN60" s="115"/>
      <c r="AO60" s="115"/>
      <c r="AP60" s="115"/>
      <c r="AQ60" s="115"/>
      <c r="AR60" s="115"/>
      <c r="AS60" s="115"/>
      <c r="AT60" s="115"/>
      <c r="AU60" s="115"/>
      <c r="AV60" s="115"/>
      <c r="AW60" s="115"/>
      <c r="AX60" s="115"/>
      <c r="AY60" s="115"/>
      <c r="AZ60" s="115"/>
      <c r="BA60" s="115"/>
      <c r="BB60" s="115"/>
      <c r="BC60" s="115"/>
      <c r="BD60" s="115"/>
      <c r="BE60" s="115"/>
    </row>
    <row r="61" spans="6:57" ht="12.75" customHeight="1">
      <c r="F61" s="1147" t="s">
        <v>371</v>
      </c>
      <c r="G61" s="665" t="s">
        <v>508</v>
      </c>
      <c r="H61" s="453">
        <v>2</v>
      </c>
      <c r="I61" s="453">
        <v>3</v>
      </c>
      <c r="J61" s="455">
        <v>5</v>
      </c>
      <c r="K61" s="453">
        <v>3</v>
      </c>
      <c r="L61" s="453">
        <v>5</v>
      </c>
      <c r="M61" s="455">
        <v>8</v>
      </c>
      <c r="N61" s="453">
        <v>3</v>
      </c>
      <c r="O61" s="453">
        <v>5</v>
      </c>
      <c r="P61" s="455">
        <v>8</v>
      </c>
      <c r="Q61" s="453">
        <v>3</v>
      </c>
      <c r="R61" s="453">
        <v>5</v>
      </c>
      <c r="S61" s="455">
        <v>8</v>
      </c>
      <c r="T61" s="453">
        <v>4</v>
      </c>
      <c r="U61" s="453">
        <v>7</v>
      </c>
      <c r="V61" s="455">
        <v>11</v>
      </c>
      <c r="W61" s="453">
        <v>3</v>
      </c>
      <c r="X61" s="453">
        <v>4</v>
      </c>
      <c r="Y61" s="977">
        <v>7</v>
      </c>
      <c r="Z61" s="361">
        <v>3</v>
      </c>
      <c r="AA61" s="361">
        <v>3</v>
      </c>
      <c r="AB61" s="976">
        <v>6</v>
      </c>
      <c r="AD61" s="115"/>
      <c r="AE61" s="115"/>
      <c r="AF61" s="115"/>
      <c r="AG61" s="115"/>
      <c r="AH61" s="115"/>
      <c r="AI61" s="115"/>
      <c r="AJ61" s="115"/>
      <c r="AK61" s="115"/>
      <c r="AL61" s="115"/>
      <c r="AM61" s="115"/>
      <c r="AN61" s="115"/>
      <c r="AO61" s="115"/>
      <c r="AP61" s="115"/>
      <c r="AQ61" s="115"/>
      <c r="AR61" s="115"/>
      <c r="AS61" s="115"/>
      <c r="AT61" s="115"/>
      <c r="AU61" s="115"/>
      <c r="AV61" s="115"/>
      <c r="AW61" s="115"/>
      <c r="AX61" s="115"/>
      <c r="AY61" s="115"/>
      <c r="AZ61" s="115"/>
      <c r="BA61" s="115"/>
      <c r="BB61" s="115"/>
      <c r="BC61" s="115"/>
      <c r="BD61" s="115"/>
      <c r="BE61" s="115"/>
    </row>
    <row r="62" spans="6:57" ht="12.75" customHeight="1">
      <c r="F62" s="1148"/>
      <c r="G62" s="665" t="s">
        <v>509</v>
      </c>
      <c r="H62" s="453">
        <v>0</v>
      </c>
      <c r="I62" s="453">
        <v>1</v>
      </c>
      <c r="J62" s="455">
        <v>1</v>
      </c>
      <c r="K62" s="453">
        <v>0</v>
      </c>
      <c r="L62" s="453">
        <v>1</v>
      </c>
      <c r="M62" s="455">
        <v>1</v>
      </c>
      <c r="N62" s="453">
        <v>0</v>
      </c>
      <c r="O62" s="453">
        <v>1</v>
      </c>
      <c r="P62" s="455">
        <v>1</v>
      </c>
      <c r="Q62" s="453">
        <v>0</v>
      </c>
      <c r="R62" s="453">
        <v>1</v>
      </c>
      <c r="S62" s="455">
        <v>1</v>
      </c>
      <c r="T62" s="453">
        <v>0</v>
      </c>
      <c r="U62" s="453">
        <v>1</v>
      </c>
      <c r="V62" s="455">
        <v>1</v>
      </c>
      <c r="W62" s="453">
        <v>0</v>
      </c>
      <c r="X62" s="453">
        <v>0</v>
      </c>
      <c r="Y62" s="977">
        <v>0</v>
      </c>
      <c r="Z62" s="361">
        <v>0</v>
      </c>
      <c r="AA62" s="361">
        <v>1</v>
      </c>
      <c r="AB62" s="976">
        <v>1</v>
      </c>
      <c r="AD62" s="115"/>
      <c r="AE62" s="115"/>
      <c r="AF62" s="115"/>
      <c r="AG62" s="115"/>
      <c r="AH62" s="115"/>
      <c r="AI62" s="115"/>
      <c r="AJ62" s="115"/>
      <c r="AK62" s="115"/>
      <c r="AL62" s="115"/>
      <c r="AM62" s="115"/>
      <c r="AN62" s="115"/>
      <c r="AO62" s="115"/>
      <c r="AP62" s="115"/>
      <c r="AQ62" s="115"/>
      <c r="AR62" s="115"/>
      <c r="AS62" s="115"/>
      <c r="AT62" s="115"/>
      <c r="AU62" s="115"/>
      <c r="AV62" s="115"/>
      <c r="AW62" s="115"/>
      <c r="AX62" s="115"/>
      <c r="AY62" s="115"/>
      <c r="AZ62" s="115"/>
      <c r="BA62" s="115"/>
      <c r="BB62" s="115"/>
      <c r="BC62" s="115"/>
      <c r="BD62" s="115"/>
      <c r="BE62" s="115"/>
    </row>
    <row r="63" spans="6:57" ht="12.75" customHeight="1">
      <c r="F63" s="1148"/>
      <c r="G63" s="665" t="s">
        <v>510</v>
      </c>
      <c r="H63" s="453">
        <v>1</v>
      </c>
      <c r="I63" s="453">
        <v>1</v>
      </c>
      <c r="J63" s="455">
        <v>2</v>
      </c>
      <c r="K63" s="453">
        <v>0</v>
      </c>
      <c r="L63" s="453">
        <v>1</v>
      </c>
      <c r="M63" s="455">
        <v>1</v>
      </c>
      <c r="N63" s="453">
        <v>0</v>
      </c>
      <c r="O63" s="453">
        <v>1</v>
      </c>
      <c r="P63" s="455">
        <v>1</v>
      </c>
      <c r="Q63" s="453">
        <v>0</v>
      </c>
      <c r="R63" s="453">
        <v>1</v>
      </c>
      <c r="S63" s="455">
        <v>1</v>
      </c>
      <c r="T63" s="453">
        <v>0</v>
      </c>
      <c r="U63" s="453">
        <v>1</v>
      </c>
      <c r="V63" s="455">
        <v>1</v>
      </c>
      <c r="W63" s="453">
        <v>0</v>
      </c>
      <c r="X63" s="453">
        <v>1</v>
      </c>
      <c r="Y63" s="977">
        <v>1</v>
      </c>
      <c r="Z63" s="361">
        <v>0</v>
      </c>
      <c r="AA63" s="361">
        <v>1</v>
      </c>
      <c r="AB63" s="976">
        <v>1</v>
      </c>
      <c r="AD63" s="115"/>
      <c r="AE63" s="115"/>
      <c r="AF63" s="115"/>
      <c r="AG63" s="115"/>
      <c r="AH63" s="115"/>
      <c r="AI63" s="115"/>
      <c r="AJ63" s="115"/>
      <c r="AK63" s="115"/>
      <c r="AL63" s="115"/>
      <c r="AM63" s="115"/>
      <c r="AN63" s="115"/>
      <c r="AO63" s="115"/>
      <c r="AP63" s="115"/>
      <c r="AQ63" s="115"/>
      <c r="AR63" s="115"/>
      <c r="AS63" s="115"/>
      <c r="AT63" s="115"/>
      <c r="AU63" s="115"/>
      <c r="AV63" s="115"/>
      <c r="AW63" s="115"/>
      <c r="AX63" s="115"/>
      <c r="AY63" s="115"/>
      <c r="AZ63" s="115"/>
      <c r="BA63" s="115"/>
      <c r="BB63" s="115"/>
      <c r="BC63" s="115"/>
      <c r="BD63" s="115"/>
      <c r="BE63" s="115"/>
    </row>
    <row r="64" spans="6:57" ht="12.75" customHeight="1">
      <c r="F64" s="1148"/>
      <c r="G64" s="665" t="s">
        <v>511</v>
      </c>
      <c r="H64" s="453">
        <v>0</v>
      </c>
      <c r="I64" s="453">
        <v>0</v>
      </c>
      <c r="J64" s="455">
        <v>0</v>
      </c>
      <c r="K64" s="453">
        <v>0</v>
      </c>
      <c r="L64" s="453">
        <v>0</v>
      </c>
      <c r="M64" s="455">
        <v>0</v>
      </c>
      <c r="N64" s="453">
        <v>0</v>
      </c>
      <c r="O64" s="453">
        <v>1</v>
      </c>
      <c r="P64" s="455">
        <v>1</v>
      </c>
      <c r="Q64" s="453">
        <v>0</v>
      </c>
      <c r="R64" s="453">
        <v>2</v>
      </c>
      <c r="S64" s="455">
        <v>2</v>
      </c>
      <c r="T64" s="453">
        <v>0</v>
      </c>
      <c r="U64" s="453">
        <v>3</v>
      </c>
      <c r="V64" s="455">
        <v>3</v>
      </c>
      <c r="W64" s="453">
        <v>0</v>
      </c>
      <c r="X64" s="453">
        <v>1</v>
      </c>
      <c r="Y64" s="977">
        <v>1</v>
      </c>
      <c r="Z64" s="361">
        <v>0</v>
      </c>
      <c r="AA64" s="361">
        <v>1</v>
      </c>
      <c r="AB64" s="976">
        <v>1</v>
      </c>
      <c r="AD64" s="115"/>
      <c r="AE64" s="115"/>
      <c r="AF64" s="115"/>
      <c r="AG64" s="115"/>
      <c r="AH64" s="115"/>
      <c r="AI64" s="115"/>
      <c r="AJ64" s="115"/>
      <c r="AK64" s="115"/>
      <c r="AL64" s="115"/>
      <c r="AM64" s="115"/>
      <c r="AN64" s="115"/>
      <c r="AO64" s="115"/>
      <c r="AP64" s="115"/>
      <c r="AQ64" s="115"/>
      <c r="AR64" s="115"/>
      <c r="AS64" s="115"/>
      <c r="AT64" s="115"/>
      <c r="AU64" s="115"/>
      <c r="AV64" s="115"/>
      <c r="AW64" s="115"/>
      <c r="AX64" s="115"/>
      <c r="AY64" s="115"/>
      <c r="AZ64" s="115"/>
      <c r="BA64" s="115"/>
      <c r="BB64" s="115"/>
      <c r="BC64" s="115"/>
      <c r="BD64" s="115"/>
      <c r="BE64" s="115"/>
    </row>
    <row r="65" spans="6:57">
      <c r="F65" s="1148"/>
      <c r="G65" s="665" t="s">
        <v>512</v>
      </c>
      <c r="H65" s="453">
        <v>1</v>
      </c>
      <c r="I65" s="453">
        <v>5</v>
      </c>
      <c r="J65" s="455">
        <v>6</v>
      </c>
      <c r="K65" s="453">
        <v>1</v>
      </c>
      <c r="L65" s="453">
        <v>6</v>
      </c>
      <c r="M65" s="455">
        <v>7</v>
      </c>
      <c r="N65" s="453">
        <v>1</v>
      </c>
      <c r="O65" s="453">
        <v>4</v>
      </c>
      <c r="P65" s="455">
        <v>5</v>
      </c>
      <c r="Q65" s="453">
        <v>2</v>
      </c>
      <c r="R65" s="453">
        <v>3</v>
      </c>
      <c r="S65" s="455">
        <v>5</v>
      </c>
      <c r="T65" s="453">
        <v>2</v>
      </c>
      <c r="U65" s="453">
        <v>2</v>
      </c>
      <c r="V65" s="455">
        <v>4</v>
      </c>
      <c r="W65" s="453">
        <v>2</v>
      </c>
      <c r="X65" s="453">
        <v>2</v>
      </c>
      <c r="Y65" s="977">
        <v>4</v>
      </c>
      <c r="Z65" s="361">
        <v>2</v>
      </c>
      <c r="AA65" s="361">
        <v>1</v>
      </c>
      <c r="AB65" s="976">
        <v>3</v>
      </c>
      <c r="AD65" s="115"/>
      <c r="AE65" s="115"/>
      <c r="AF65" s="115"/>
      <c r="AG65" s="115"/>
      <c r="AH65" s="115"/>
      <c r="AI65" s="115"/>
      <c r="AJ65" s="115"/>
      <c r="AK65" s="115"/>
      <c r="AL65" s="115"/>
      <c r="AM65" s="115"/>
      <c r="AN65" s="115"/>
      <c r="AO65" s="115"/>
      <c r="AP65" s="115"/>
      <c r="AQ65" s="115"/>
      <c r="AR65" s="115"/>
      <c r="AS65" s="115"/>
      <c r="AT65" s="115"/>
      <c r="AU65" s="115"/>
      <c r="AV65" s="115"/>
      <c r="AW65" s="115"/>
      <c r="AX65" s="115"/>
      <c r="AY65" s="115"/>
      <c r="AZ65" s="115"/>
      <c r="BA65" s="115"/>
      <c r="BB65" s="115"/>
      <c r="BC65" s="115"/>
      <c r="BD65" s="115"/>
      <c r="BE65" s="115"/>
    </row>
    <row r="66" spans="6:57">
      <c r="F66" s="1148"/>
      <c r="G66" s="665" t="s">
        <v>513</v>
      </c>
      <c r="H66" s="453">
        <v>4</v>
      </c>
      <c r="I66" s="453">
        <v>6</v>
      </c>
      <c r="J66" s="455">
        <v>10</v>
      </c>
      <c r="K66" s="453">
        <v>4</v>
      </c>
      <c r="L66" s="453">
        <v>5</v>
      </c>
      <c r="M66" s="455">
        <v>9</v>
      </c>
      <c r="N66" s="453">
        <v>4</v>
      </c>
      <c r="O66" s="453">
        <v>6</v>
      </c>
      <c r="P66" s="455">
        <v>10</v>
      </c>
      <c r="Q66" s="453">
        <v>3</v>
      </c>
      <c r="R66" s="453">
        <v>7</v>
      </c>
      <c r="S66" s="455">
        <v>10</v>
      </c>
      <c r="T66" s="453">
        <v>3</v>
      </c>
      <c r="U66" s="453">
        <v>5</v>
      </c>
      <c r="V66" s="455">
        <v>8</v>
      </c>
      <c r="W66" s="453">
        <v>5</v>
      </c>
      <c r="X66" s="453">
        <v>4</v>
      </c>
      <c r="Y66" s="977">
        <v>9</v>
      </c>
      <c r="Z66" s="361">
        <v>5</v>
      </c>
      <c r="AA66" s="361">
        <v>6</v>
      </c>
      <c r="AB66" s="976">
        <v>11</v>
      </c>
      <c r="AD66" s="115"/>
      <c r="AE66" s="115"/>
      <c r="AF66" s="115"/>
      <c r="AG66" s="115"/>
      <c r="AH66" s="115"/>
      <c r="AI66" s="115"/>
      <c r="AJ66" s="115"/>
      <c r="AK66" s="115"/>
      <c r="AL66" s="115"/>
      <c r="AM66" s="115"/>
      <c r="AN66" s="115"/>
      <c r="AO66" s="115"/>
      <c r="AP66" s="115"/>
      <c r="AQ66" s="115"/>
      <c r="AR66" s="115"/>
      <c r="AS66" s="115"/>
      <c r="AT66" s="115"/>
      <c r="AU66" s="115"/>
      <c r="AV66" s="115"/>
      <c r="AW66" s="115"/>
      <c r="AX66" s="115"/>
      <c r="AY66" s="115"/>
      <c r="AZ66" s="115"/>
      <c r="BA66" s="115"/>
      <c r="BB66" s="115"/>
      <c r="BC66" s="115"/>
      <c r="BD66" s="115"/>
      <c r="BE66" s="115"/>
    </row>
    <row r="67" spans="6:57" ht="12.75" customHeight="1">
      <c r="F67" s="1148"/>
      <c r="G67" s="338" t="s">
        <v>514</v>
      </c>
      <c r="H67" s="566">
        <v>0</v>
      </c>
      <c r="I67" s="566">
        <v>0</v>
      </c>
      <c r="J67" s="667">
        <v>0</v>
      </c>
      <c r="K67" s="566">
        <v>0</v>
      </c>
      <c r="L67" s="566">
        <v>0</v>
      </c>
      <c r="M67" s="667">
        <v>0</v>
      </c>
      <c r="N67" s="566">
        <v>0</v>
      </c>
      <c r="O67" s="566">
        <v>0</v>
      </c>
      <c r="P67" s="667">
        <v>0</v>
      </c>
      <c r="Q67" s="566">
        <v>0</v>
      </c>
      <c r="R67" s="566">
        <v>0</v>
      </c>
      <c r="S67" s="667">
        <v>0</v>
      </c>
      <c r="T67" s="566">
        <v>0</v>
      </c>
      <c r="U67" s="566">
        <v>0</v>
      </c>
      <c r="V67" s="667">
        <v>0</v>
      </c>
      <c r="W67" s="566">
        <v>0</v>
      </c>
      <c r="X67" s="566">
        <v>0</v>
      </c>
      <c r="Y67" s="978">
        <v>0</v>
      </c>
      <c r="Z67" s="361">
        <v>0</v>
      </c>
      <c r="AA67" s="361">
        <v>0</v>
      </c>
      <c r="AB67" s="976">
        <v>0</v>
      </c>
      <c r="AD67" s="512"/>
      <c r="AE67" s="447"/>
      <c r="AF67" s="448"/>
      <c r="AG67" s="255"/>
      <c r="AH67" s="255"/>
      <c r="AI67" s="447"/>
      <c r="AJ67" s="513"/>
      <c r="AK67" s="258"/>
      <c r="AL67" s="258"/>
      <c r="AM67" s="447"/>
      <c r="AN67" s="514"/>
      <c r="AO67" s="260"/>
      <c r="AP67" s="260"/>
      <c r="AQ67" s="447"/>
      <c r="AR67" s="514"/>
      <c r="AS67" s="260"/>
      <c r="AT67" s="260"/>
      <c r="AU67" s="447"/>
      <c r="AV67" s="515"/>
      <c r="AW67" s="260"/>
      <c r="AX67" s="260"/>
      <c r="AY67" s="447"/>
      <c r="AZ67" s="515"/>
      <c r="BA67" s="260"/>
      <c r="BB67" s="260"/>
      <c r="BC67" s="447"/>
      <c r="BD67" s="514"/>
      <c r="BE67" s="260"/>
    </row>
    <row r="68" spans="6:57" ht="13.5" thickBot="1">
      <c r="F68" s="1148"/>
      <c r="G68" s="665" t="s">
        <v>515</v>
      </c>
      <c r="H68" s="453">
        <v>0</v>
      </c>
      <c r="I68" s="453">
        <v>0</v>
      </c>
      <c r="J68" s="667">
        <v>0</v>
      </c>
      <c r="K68" s="566">
        <v>0</v>
      </c>
      <c r="L68" s="566">
        <v>0</v>
      </c>
      <c r="M68" s="667">
        <v>0</v>
      </c>
      <c r="N68" s="566">
        <v>0</v>
      </c>
      <c r="O68" s="566">
        <v>0</v>
      </c>
      <c r="P68" s="667">
        <v>0</v>
      </c>
      <c r="Q68" s="566">
        <v>0</v>
      </c>
      <c r="R68" s="566">
        <v>0</v>
      </c>
      <c r="S68" s="667">
        <v>0</v>
      </c>
      <c r="T68" s="566">
        <v>0</v>
      </c>
      <c r="U68" s="566">
        <v>0</v>
      </c>
      <c r="V68" s="667">
        <v>0</v>
      </c>
      <c r="W68" s="657">
        <v>0</v>
      </c>
      <c r="X68" s="657">
        <v>1</v>
      </c>
      <c r="Y68" s="978">
        <v>1</v>
      </c>
      <c r="Z68" s="701">
        <v>0</v>
      </c>
      <c r="AA68" s="701">
        <v>1</v>
      </c>
      <c r="AB68" s="979">
        <v>1</v>
      </c>
      <c r="AD68" s="115"/>
      <c r="AE68" s="115"/>
      <c r="AF68" s="115"/>
      <c r="AG68" s="115"/>
      <c r="AH68" s="115"/>
      <c r="AI68" s="115"/>
      <c r="AJ68" s="115"/>
      <c r="AK68" s="115"/>
      <c r="AL68" s="115"/>
      <c r="AM68" s="115"/>
      <c r="AN68" s="115"/>
      <c r="AO68" s="115"/>
      <c r="AP68" s="115"/>
      <c r="AQ68" s="115"/>
      <c r="AR68" s="115"/>
      <c r="AS68" s="115"/>
      <c r="AT68" s="115"/>
      <c r="AU68" s="115"/>
      <c r="AV68" s="115"/>
      <c r="AW68" s="115"/>
      <c r="AX68" s="115"/>
      <c r="AY68" s="115"/>
      <c r="AZ68" s="115"/>
      <c r="BA68" s="115"/>
      <c r="BB68" s="115"/>
      <c r="BC68" s="115"/>
      <c r="BD68" s="115"/>
      <c r="BE68" s="115"/>
    </row>
    <row r="69" spans="6:57" ht="13.5" thickBot="1">
      <c r="F69" s="1148"/>
      <c r="G69" s="660" t="s">
        <v>382</v>
      </c>
      <c r="H69" s="666">
        <v>8</v>
      </c>
      <c r="I69" s="666">
        <v>16</v>
      </c>
      <c r="J69" s="666">
        <v>24</v>
      </c>
      <c r="K69" s="666">
        <v>8</v>
      </c>
      <c r="L69" s="666">
        <v>18</v>
      </c>
      <c r="M69" s="666">
        <v>26</v>
      </c>
      <c r="N69" s="666">
        <v>8</v>
      </c>
      <c r="O69" s="666">
        <v>18</v>
      </c>
      <c r="P69" s="666">
        <v>26</v>
      </c>
      <c r="Q69" s="666">
        <v>8</v>
      </c>
      <c r="R69" s="666">
        <v>19</v>
      </c>
      <c r="S69" s="666">
        <v>27</v>
      </c>
      <c r="T69" s="666">
        <v>9</v>
      </c>
      <c r="U69" s="666">
        <v>19</v>
      </c>
      <c r="V69" s="666">
        <v>28</v>
      </c>
      <c r="W69" s="666">
        <f>SUM(W61:W68)</f>
        <v>10</v>
      </c>
      <c r="X69" s="666">
        <f>SUM(X61:X68)</f>
        <v>13</v>
      </c>
      <c r="Y69" s="975">
        <f>SUM(Y61:Y68)</f>
        <v>23</v>
      </c>
      <c r="Z69" s="980">
        <v>10</v>
      </c>
      <c r="AA69" s="980">
        <v>14</v>
      </c>
      <c r="AB69" s="980">
        <v>24</v>
      </c>
      <c r="AD69" s="115"/>
      <c r="AE69" s="115"/>
      <c r="AF69" s="115"/>
      <c r="AG69" s="115"/>
      <c r="AH69" s="115"/>
      <c r="AI69" s="115"/>
      <c r="AJ69" s="115"/>
      <c r="AK69" s="115"/>
      <c r="AL69" s="115"/>
      <c r="AM69" s="115"/>
      <c r="AN69" s="115"/>
      <c r="AO69" s="115"/>
      <c r="AP69" s="115"/>
      <c r="AQ69" s="115"/>
      <c r="AR69" s="115"/>
      <c r="AS69" s="115"/>
      <c r="AT69" s="115"/>
      <c r="AU69" s="115"/>
      <c r="AV69" s="115"/>
      <c r="AW69" s="115"/>
      <c r="AX69" s="115"/>
      <c r="AY69" s="115"/>
      <c r="AZ69" s="115"/>
      <c r="BA69" s="115"/>
      <c r="BB69" s="115"/>
      <c r="BC69" s="115"/>
      <c r="BD69" s="115"/>
      <c r="BE69" s="115"/>
    </row>
    <row r="70" spans="6:57" ht="13.5" thickBot="1">
      <c r="F70" s="1149"/>
      <c r="G70" s="961" t="s">
        <v>1039</v>
      </c>
      <c r="H70" s="951">
        <f t="shared" ref="H70:Y70" si="9">SUM(H61,H62,H64,H65)/H69</f>
        <v>0.375</v>
      </c>
      <c r="I70" s="952">
        <f t="shared" si="9"/>
        <v>0.5625</v>
      </c>
      <c r="J70" s="952">
        <f t="shared" si="9"/>
        <v>0.5</v>
      </c>
      <c r="K70" s="952">
        <f t="shared" si="9"/>
        <v>0.5</v>
      </c>
      <c r="L70" s="952">
        <f t="shared" si="9"/>
        <v>0.66666666666666663</v>
      </c>
      <c r="M70" s="952">
        <f t="shared" si="9"/>
        <v>0.61538461538461542</v>
      </c>
      <c r="N70" s="952">
        <f t="shared" si="9"/>
        <v>0.5</v>
      </c>
      <c r="O70" s="952">
        <f t="shared" si="9"/>
        <v>0.61111111111111116</v>
      </c>
      <c r="P70" s="952">
        <f t="shared" si="9"/>
        <v>0.57692307692307687</v>
      </c>
      <c r="Q70" s="952">
        <f t="shared" si="9"/>
        <v>0.625</v>
      </c>
      <c r="R70" s="952">
        <f t="shared" si="9"/>
        <v>0.57894736842105265</v>
      </c>
      <c r="S70" s="952">
        <f t="shared" si="9"/>
        <v>0.59259259259259256</v>
      </c>
      <c r="T70" s="952">
        <f t="shared" si="9"/>
        <v>0.66666666666666663</v>
      </c>
      <c r="U70" s="952">
        <f t="shared" si="9"/>
        <v>0.68421052631578949</v>
      </c>
      <c r="V70" s="952">
        <f t="shared" si="9"/>
        <v>0.6785714285714286</v>
      </c>
      <c r="W70" s="952">
        <f t="shared" si="9"/>
        <v>0.5</v>
      </c>
      <c r="X70" s="952">
        <f t="shared" si="9"/>
        <v>0.53846153846153844</v>
      </c>
      <c r="Y70" s="952">
        <f t="shared" si="9"/>
        <v>0.52173913043478259</v>
      </c>
      <c r="Z70" s="952">
        <f t="shared" ref="Z70:AB70" si="10">SUM(Z61,Z62,Z64,Z65)/Z69</f>
        <v>0.5</v>
      </c>
      <c r="AA70" s="954">
        <f t="shared" si="10"/>
        <v>0.42857142857142855</v>
      </c>
      <c r="AB70" s="954">
        <f t="shared" si="10"/>
        <v>0.45833333333333331</v>
      </c>
    </row>
    <row r="72" spans="6:57">
      <c r="F72" s="1141" t="s">
        <v>372</v>
      </c>
      <c r="G72" s="665" t="s">
        <v>508</v>
      </c>
      <c r="H72" s="453">
        <v>0</v>
      </c>
      <c r="I72" s="453">
        <v>5</v>
      </c>
      <c r="J72" s="455">
        <v>5</v>
      </c>
      <c r="K72" s="453">
        <v>0</v>
      </c>
      <c r="L72" s="453">
        <v>5</v>
      </c>
      <c r="M72" s="455">
        <v>5</v>
      </c>
      <c r="N72" s="453">
        <v>0</v>
      </c>
      <c r="O72" s="453">
        <v>5</v>
      </c>
      <c r="P72" s="455">
        <v>5</v>
      </c>
      <c r="Q72" s="453">
        <v>0</v>
      </c>
      <c r="R72" s="453">
        <v>3</v>
      </c>
      <c r="S72" s="455">
        <v>3</v>
      </c>
      <c r="T72" s="453">
        <v>0</v>
      </c>
      <c r="U72" s="453">
        <v>3</v>
      </c>
      <c r="V72" s="455">
        <v>3</v>
      </c>
      <c r="W72" s="453">
        <v>0</v>
      </c>
      <c r="X72" s="453">
        <v>3</v>
      </c>
      <c r="Y72" s="973">
        <f>SUM(W72:X72)</f>
        <v>3</v>
      </c>
      <c r="Z72" s="361">
        <v>1</v>
      </c>
      <c r="AA72" s="361">
        <v>2</v>
      </c>
      <c r="AB72" s="361">
        <v>3</v>
      </c>
    </row>
    <row r="73" spans="6:57">
      <c r="F73" s="1142"/>
      <c r="G73" s="665" t="s">
        <v>509</v>
      </c>
      <c r="H73" s="453">
        <v>0</v>
      </c>
      <c r="I73" s="453">
        <v>0</v>
      </c>
      <c r="J73" s="455">
        <v>0</v>
      </c>
      <c r="K73" s="453">
        <v>0</v>
      </c>
      <c r="L73" s="453">
        <v>0</v>
      </c>
      <c r="M73" s="455">
        <v>0</v>
      </c>
      <c r="N73" s="453">
        <v>0</v>
      </c>
      <c r="O73" s="453">
        <v>0</v>
      </c>
      <c r="P73" s="455">
        <v>0</v>
      </c>
      <c r="Q73" s="453">
        <v>0</v>
      </c>
      <c r="R73" s="453">
        <v>0</v>
      </c>
      <c r="S73" s="455">
        <v>0</v>
      </c>
      <c r="T73" s="453">
        <v>0</v>
      </c>
      <c r="U73" s="453">
        <v>0</v>
      </c>
      <c r="V73" s="455">
        <f t="shared" ref="V73:V78" si="11">SUM(T73:U73)</f>
        <v>0</v>
      </c>
      <c r="W73" s="453">
        <v>0</v>
      </c>
      <c r="X73" s="453">
        <v>0</v>
      </c>
      <c r="Y73" s="973">
        <f t="shared" ref="Y73:Y79" si="12">SUM(W73:X73)</f>
        <v>0</v>
      </c>
      <c r="Z73" s="361">
        <v>0</v>
      </c>
      <c r="AA73" s="361">
        <v>0</v>
      </c>
      <c r="AB73" s="361">
        <v>0</v>
      </c>
    </row>
    <row r="74" spans="6:57">
      <c r="F74" s="1142"/>
      <c r="G74" s="665" t="s">
        <v>510</v>
      </c>
      <c r="H74" s="453">
        <v>0</v>
      </c>
      <c r="I74" s="453">
        <v>0</v>
      </c>
      <c r="J74" s="455">
        <v>0</v>
      </c>
      <c r="K74" s="453">
        <v>0</v>
      </c>
      <c r="L74" s="453">
        <v>0</v>
      </c>
      <c r="M74" s="455">
        <v>0</v>
      </c>
      <c r="N74" s="453">
        <v>0</v>
      </c>
      <c r="O74" s="453">
        <v>0</v>
      </c>
      <c r="P74" s="455">
        <v>0</v>
      </c>
      <c r="Q74" s="453">
        <v>0</v>
      </c>
      <c r="R74" s="453">
        <v>0</v>
      </c>
      <c r="S74" s="455">
        <v>0</v>
      </c>
      <c r="T74" s="453">
        <v>0</v>
      </c>
      <c r="U74" s="453">
        <v>0</v>
      </c>
      <c r="V74" s="455">
        <f t="shared" si="11"/>
        <v>0</v>
      </c>
      <c r="W74" s="453">
        <v>0</v>
      </c>
      <c r="X74" s="453">
        <v>0</v>
      </c>
      <c r="Y74" s="973">
        <f t="shared" si="12"/>
        <v>0</v>
      </c>
      <c r="Z74" s="361">
        <v>0</v>
      </c>
      <c r="AA74" s="361">
        <v>0</v>
      </c>
      <c r="AB74" s="361">
        <v>0</v>
      </c>
    </row>
    <row r="75" spans="6:57">
      <c r="F75" s="1142"/>
      <c r="G75" s="665" t="s">
        <v>511</v>
      </c>
      <c r="H75" s="453">
        <v>1</v>
      </c>
      <c r="I75" s="453">
        <v>0</v>
      </c>
      <c r="J75" s="455">
        <v>1</v>
      </c>
      <c r="K75" s="453">
        <v>1</v>
      </c>
      <c r="L75" s="453">
        <v>0</v>
      </c>
      <c r="M75" s="455">
        <v>1</v>
      </c>
      <c r="N75" s="453">
        <v>1</v>
      </c>
      <c r="O75" s="453">
        <v>0</v>
      </c>
      <c r="P75" s="455">
        <v>1</v>
      </c>
      <c r="Q75" s="453">
        <v>1</v>
      </c>
      <c r="R75" s="453">
        <v>0</v>
      </c>
      <c r="S75" s="455">
        <v>1</v>
      </c>
      <c r="T75" s="453">
        <v>1</v>
      </c>
      <c r="U75" s="453">
        <v>0</v>
      </c>
      <c r="V75" s="455">
        <f t="shared" si="11"/>
        <v>1</v>
      </c>
      <c r="W75" s="453">
        <v>2</v>
      </c>
      <c r="X75" s="453">
        <v>0</v>
      </c>
      <c r="Y75" s="973">
        <f t="shared" si="12"/>
        <v>2</v>
      </c>
      <c r="Z75" s="361">
        <v>1</v>
      </c>
      <c r="AA75" s="361">
        <v>0</v>
      </c>
      <c r="AB75" s="361">
        <v>1</v>
      </c>
    </row>
    <row r="76" spans="6:57">
      <c r="F76" s="1142"/>
      <c r="G76" s="665" t="s">
        <v>512</v>
      </c>
      <c r="H76" s="453">
        <v>2</v>
      </c>
      <c r="I76" s="453">
        <v>2</v>
      </c>
      <c r="J76" s="455">
        <v>4</v>
      </c>
      <c r="K76" s="453">
        <v>2</v>
      </c>
      <c r="L76" s="453">
        <v>3</v>
      </c>
      <c r="M76" s="455">
        <v>5</v>
      </c>
      <c r="N76" s="453">
        <v>2</v>
      </c>
      <c r="O76" s="453">
        <v>3</v>
      </c>
      <c r="P76" s="455">
        <v>5</v>
      </c>
      <c r="Q76" s="453">
        <v>2</v>
      </c>
      <c r="R76" s="453">
        <v>4</v>
      </c>
      <c r="S76" s="455">
        <v>6</v>
      </c>
      <c r="T76" s="453">
        <v>2</v>
      </c>
      <c r="U76" s="453">
        <v>4</v>
      </c>
      <c r="V76" s="455">
        <v>6</v>
      </c>
      <c r="W76" s="453">
        <v>2</v>
      </c>
      <c r="X76" s="453">
        <v>3</v>
      </c>
      <c r="Y76" s="973">
        <f t="shared" si="12"/>
        <v>5</v>
      </c>
      <c r="Z76" s="361">
        <v>2</v>
      </c>
      <c r="AA76" s="361">
        <v>3</v>
      </c>
      <c r="AB76" s="361">
        <v>5</v>
      </c>
    </row>
    <row r="77" spans="6:57">
      <c r="F77" s="1142"/>
      <c r="G77" s="665" t="s">
        <v>513</v>
      </c>
      <c r="H77" s="453">
        <v>4</v>
      </c>
      <c r="I77" s="453">
        <v>4</v>
      </c>
      <c r="J77" s="455">
        <v>8</v>
      </c>
      <c r="K77" s="453">
        <v>4</v>
      </c>
      <c r="L77" s="453">
        <v>4</v>
      </c>
      <c r="M77" s="455">
        <v>8</v>
      </c>
      <c r="N77" s="453">
        <v>4</v>
      </c>
      <c r="O77" s="453">
        <v>4</v>
      </c>
      <c r="P77" s="455">
        <v>8</v>
      </c>
      <c r="Q77" s="453">
        <v>3</v>
      </c>
      <c r="R77" s="453">
        <v>5</v>
      </c>
      <c r="S77" s="455">
        <v>8</v>
      </c>
      <c r="T77" s="453">
        <v>3</v>
      </c>
      <c r="U77" s="453">
        <v>3</v>
      </c>
      <c r="V77" s="455">
        <v>6</v>
      </c>
      <c r="W77" s="453">
        <v>3</v>
      </c>
      <c r="X77" s="453">
        <v>3</v>
      </c>
      <c r="Y77" s="973">
        <f t="shared" si="12"/>
        <v>6</v>
      </c>
      <c r="Z77" s="361">
        <v>2</v>
      </c>
      <c r="AA77" s="361">
        <v>3</v>
      </c>
      <c r="AB77" s="361">
        <v>5</v>
      </c>
    </row>
    <row r="78" spans="6:57">
      <c r="F78" s="1142"/>
      <c r="G78" s="665" t="s">
        <v>514</v>
      </c>
      <c r="H78" s="453">
        <v>0</v>
      </c>
      <c r="I78" s="453">
        <v>0</v>
      </c>
      <c r="J78" s="455">
        <v>0</v>
      </c>
      <c r="K78" s="453">
        <v>0</v>
      </c>
      <c r="L78" s="453">
        <v>0</v>
      </c>
      <c r="M78" s="455">
        <v>0</v>
      </c>
      <c r="N78" s="453">
        <v>0</v>
      </c>
      <c r="O78" s="453">
        <v>0</v>
      </c>
      <c r="P78" s="455">
        <v>0</v>
      </c>
      <c r="Q78" s="453">
        <v>0</v>
      </c>
      <c r="R78" s="453">
        <v>0</v>
      </c>
      <c r="S78" s="455">
        <v>0</v>
      </c>
      <c r="T78" s="453">
        <v>1</v>
      </c>
      <c r="U78" s="453">
        <v>0</v>
      </c>
      <c r="V78" s="455">
        <f t="shared" si="11"/>
        <v>1</v>
      </c>
      <c r="W78" s="453">
        <v>1</v>
      </c>
      <c r="X78" s="453">
        <v>0</v>
      </c>
      <c r="Y78" s="973">
        <f t="shared" si="12"/>
        <v>1</v>
      </c>
      <c r="Z78" s="361">
        <v>1</v>
      </c>
      <c r="AA78" s="361">
        <v>0</v>
      </c>
      <c r="AB78" s="361">
        <v>1</v>
      </c>
    </row>
    <row r="79" spans="6:57" ht="13.5" thickBot="1">
      <c r="F79" s="1142"/>
      <c r="G79" s="665" t="s">
        <v>515</v>
      </c>
      <c r="H79" s="453">
        <v>1</v>
      </c>
      <c r="I79" s="453">
        <v>1</v>
      </c>
      <c r="J79" s="667">
        <v>2</v>
      </c>
      <c r="K79" s="566">
        <v>1</v>
      </c>
      <c r="L79" s="566">
        <v>1</v>
      </c>
      <c r="M79" s="667">
        <v>2</v>
      </c>
      <c r="N79" s="566">
        <v>1</v>
      </c>
      <c r="O79" s="566">
        <v>1</v>
      </c>
      <c r="P79" s="667">
        <v>2</v>
      </c>
      <c r="Q79" s="566">
        <v>1</v>
      </c>
      <c r="R79" s="566">
        <v>1</v>
      </c>
      <c r="S79" s="667">
        <v>2</v>
      </c>
      <c r="T79" s="566">
        <v>1</v>
      </c>
      <c r="U79" s="566">
        <v>2</v>
      </c>
      <c r="V79" s="667">
        <v>3</v>
      </c>
      <c r="W79" s="566">
        <v>1</v>
      </c>
      <c r="X79" s="566">
        <v>1</v>
      </c>
      <c r="Y79" s="974">
        <f t="shared" si="12"/>
        <v>2</v>
      </c>
      <c r="Z79" s="701">
        <v>0</v>
      </c>
      <c r="AA79" s="701">
        <v>1</v>
      </c>
      <c r="AB79" s="701">
        <v>1</v>
      </c>
    </row>
    <row r="80" spans="6:57" ht="13.5" thickBot="1">
      <c r="F80" s="1142"/>
      <c r="G80" s="660" t="s">
        <v>382</v>
      </c>
      <c r="H80" s="666">
        <f t="shared" ref="H80:Y80" si="13">SUM(H72:H79)</f>
        <v>8</v>
      </c>
      <c r="I80" s="666">
        <f t="shared" si="13"/>
        <v>12</v>
      </c>
      <c r="J80" s="666">
        <f t="shared" si="13"/>
        <v>20</v>
      </c>
      <c r="K80" s="666">
        <f t="shared" si="13"/>
        <v>8</v>
      </c>
      <c r="L80" s="666">
        <f t="shared" si="13"/>
        <v>13</v>
      </c>
      <c r="M80" s="666">
        <f t="shared" si="13"/>
        <v>21</v>
      </c>
      <c r="N80" s="666">
        <f t="shared" si="13"/>
        <v>8</v>
      </c>
      <c r="O80" s="666">
        <f t="shared" si="13"/>
        <v>13</v>
      </c>
      <c r="P80" s="666">
        <f t="shared" si="13"/>
        <v>21</v>
      </c>
      <c r="Q80" s="666">
        <f t="shared" si="13"/>
        <v>7</v>
      </c>
      <c r="R80" s="666">
        <f t="shared" si="13"/>
        <v>13</v>
      </c>
      <c r="S80" s="666">
        <f t="shared" si="13"/>
        <v>20</v>
      </c>
      <c r="T80" s="666">
        <f t="shared" si="13"/>
        <v>8</v>
      </c>
      <c r="U80" s="666">
        <f t="shared" si="13"/>
        <v>12</v>
      </c>
      <c r="V80" s="666">
        <f t="shared" si="13"/>
        <v>20</v>
      </c>
      <c r="W80" s="666">
        <f t="shared" si="13"/>
        <v>9</v>
      </c>
      <c r="X80" s="666">
        <f t="shared" si="13"/>
        <v>10</v>
      </c>
      <c r="Y80" s="975">
        <f t="shared" si="13"/>
        <v>19</v>
      </c>
      <c r="Z80" s="980">
        <v>7</v>
      </c>
      <c r="AA80" s="980">
        <v>9</v>
      </c>
      <c r="AB80" s="980">
        <v>16</v>
      </c>
    </row>
    <row r="81" spans="6:28" ht="13.5" thickBot="1">
      <c r="F81" s="1143"/>
      <c r="G81" s="961" t="s">
        <v>1039</v>
      </c>
      <c r="H81" s="951">
        <f t="shared" ref="H81:AB81" si="14">SUM(H72,H73,H75,H76,H78)/H80</f>
        <v>0.375</v>
      </c>
      <c r="I81" s="952">
        <f t="shared" si="14"/>
        <v>0.58333333333333337</v>
      </c>
      <c r="J81" s="952">
        <f t="shared" si="14"/>
        <v>0.5</v>
      </c>
      <c r="K81" s="951">
        <f t="shared" si="14"/>
        <v>0.375</v>
      </c>
      <c r="L81" s="952">
        <f t="shared" si="14"/>
        <v>0.61538461538461542</v>
      </c>
      <c r="M81" s="952">
        <f t="shared" si="14"/>
        <v>0.52380952380952384</v>
      </c>
      <c r="N81" s="951">
        <f t="shared" si="14"/>
        <v>0.375</v>
      </c>
      <c r="O81" s="952">
        <f t="shared" si="14"/>
        <v>0.61538461538461542</v>
      </c>
      <c r="P81" s="952">
        <f t="shared" si="14"/>
        <v>0.52380952380952384</v>
      </c>
      <c r="Q81" s="951">
        <f t="shared" si="14"/>
        <v>0.42857142857142855</v>
      </c>
      <c r="R81" s="952">
        <f t="shared" si="14"/>
        <v>0.53846153846153844</v>
      </c>
      <c r="S81" s="952">
        <f t="shared" si="14"/>
        <v>0.5</v>
      </c>
      <c r="T81" s="952">
        <f t="shared" si="14"/>
        <v>0.5</v>
      </c>
      <c r="U81" s="952">
        <f t="shared" si="14"/>
        <v>0.58333333333333337</v>
      </c>
      <c r="V81" s="952">
        <f t="shared" si="14"/>
        <v>0.55000000000000004</v>
      </c>
      <c r="W81" s="952">
        <f t="shared" si="14"/>
        <v>0.55555555555555558</v>
      </c>
      <c r="X81" s="952">
        <f t="shared" si="14"/>
        <v>0.6</v>
      </c>
      <c r="Y81" s="952">
        <f t="shared" si="14"/>
        <v>0.57894736842105265</v>
      </c>
      <c r="Z81" s="952">
        <f t="shared" si="14"/>
        <v>0.7142857142857143</v>
      </c>
      <c r="AA81" s="952">
        <f t="shared" si="14"/>
        <v>0.55555555555555558</v>
      </c>
      <c r="AB81" s="952">
        <f t="shared" si="14"/>
        <v>0.625</v>
      </c>
    </row>
  </sheetData>
  <mergeCells count="24">
    <mergeCell ref="F39:F48"/>
    <mergeCell ref="F50:F59"/>
    <mergeCell ref="F61:F70"/>
    <mergeCell ref="F72:F81"/>
    <mergeCell ref="AI4:AK4"/>
    <mergeCell ref="AE4:AG4"/>
    <mergeCell ref="F6:F15"/>
    <mergeCell ref="F17:F26"/>
    <mergeCell ref="F28:F37"/>
    <mergeCell ref="Z4:AB4"/>
    <mergeCell ref="AD4:AD5"/>
    <mergeCell ref="T4:V4"/>
    <mergeCell ref="H4:J4"/>
    <mergeCell ref="K4:M4"/>
    <mergeCell ref="N4:P4"/>
    <mergeCell ref="Q4:S4"/>
    <mergeCell ref="W4:Y4"/>
    <mergeCell ref="C4:C5"/>
    <mergeCell ref="D4:D5"/>
    <mergeCell ref="AM4:AO4"/>
    <mergeCell ref="BC4:BE4"/>
    <mergeCell ref="AY4:BA4"/>
    <mergeCell ref="AU4:AW4"/>
    <mergeCell ref="AQ4:AS4"/>
  </mergeCells>
  <hyperlinks>
    <hyperlink ref="F2" location="'Quadre de comandament'!B81" display="IN01.P.310.4.1 Professorat per categoria, doctorat i gènere" xr:uid="{00000000-0004-0000-1B00-000000000000}"/>
    <hyperlink ref="AD2" location="'Quadre de comandament'!B82" display="IN03.P.310.4.1 Percentatge de PTGAS per gènere" xr:uid="{00000000-0004-0000-1B00-000002000000}"/>
    <hyperlink ref="A2" location="'Quadre de comandament'!G81" display="Valor acceptat i valor objectiu del professorat per categoria, doctorat i gènere" xr:uid="{C18E6D9E-D2C8-4521-883B-0A35F956AF14}"/>
    <hyperlink ref="BG2" location="'Quadre de comandament'!B83" display="IN04.P.310.4.1 Percentatge de professorat que participa dels programes de mobilitat" xr:uid="{7865C651-732C-4A46-A714-ACD38310D9AD}"/>
  </hyperlinks>
  <pageMargins left="0.7" right="0.7" top="0.75" bottom="0.75"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pageSetUpPr fitToPage="1"/>
  </sheetPr>
  <dimension ref="A2:CA84"/>
  <sheetViews>
    <sheetView workbookViewId="0">
      <pane ySplit="5" topLeftCell="A6" activePane="bottomLeft" state="frozen"/>
      <selection activeCell="D1" sqref="D1"/>
      <selection pane="bottomLeft" activeCell="A2" sqref="A2"/>
    </sheetView>
  </sheetViews>
  <sheetFormatPr baseColWidth="10" defaultColWidth="11.42578125" defaultRowHeight="12.75"/>
  <cols>
    <col min="1" max="1" width="69" style="107" customWidth="1"/>
    <col min="2" max="3" width="14.7109375" style="107" customWidth="1"/>
    <col min="4" max="4" width="5.7109375" style="101" customWidth="1"/>
    <col min="5" max="5" width="34.85546875" style="101" customWidth="1"/>
    <col min="6" max="6" width="42" style="209" bestFit="1" customWidth="1"/>
    <col min="7" max="8" width="7.28515625" style="101" customWidth="1"/>
    <col min="9" max="9" width="9.28515625" style="101" customWidth="1"/>
    <col min="10" max="11" width="7.28515625" style="101" customWidth="1"/>
    <col min="12" max="12" width="9.28515625" style="101" customWidth="1"/>
    <col min="13" max="14" width="7.28515625" style="101" customWidth="1"/>
    <col min="15" max="15" width="9.28515625" style="101" customWidth="1"/>
    <col min="16" max="17" width="7.28515625" style="101" customWidth="1"/>
    <col min="18" max="18" width="9.28515625" style="101" customWidth="1"/>
    <col min="19" max="20" width="7.28515625" style="101" customWidth="1"/>
    <col min="21" max="21" width="9.28515625" style="101" customWidth="1"/>
    <col min="22" max="22" width="7.28515625" style="101" bestFit="1" customWidth="1"/>
    <col min="23" max="23" width="7.140625" style="101" bestFit="1" customWidth="1"/>
    <col min="24" max="24" width="9.28515625" style="101" customWidth="1"/>
    <col min="25" max="25" width="5.7109375" style="107" customWidth="1"/>
    <col min="26" max="26" width="69.140625" customWidth="1"/>
    <col min="27" max="28" width="9.7109375" style="113" customWidth="1"/>
    <col min="29" max="29" width="5.7109375" style="101" customWidth="1"/>
    <col min="30" max="30" width="34.85546875" style="101" customWidth="1"/>
    <col min="31" max="31" width="17.5703125" style="108" customWidth="1"/>
    <col min="32" max="32" width="8.7109375" style="113" customWidth="1"/>
    <col min="33" max="33" width="9" style="113" customWidth="1"/>
    <col min="34" max="34" width="8" style="113" customWidth="1"/>
    <col min="35" max="35" width="8.7109375" style="113" customWidth="1"/>
    <col min="36" max="36" width="9" style="113" customWidth="1"/>
    <col min="37" max="37" width="8" style="113" customWidth="1"/>
    <col min="38" max="38" width="7.28515625" style="113" customWidth="1"/>
    <col min="39" max="39" width="8.7109375" style="113" customWidth="1"/>
    <col min="40" max="40" width="8" style="113" customWidth="1"/>
    <col min="41" max="41" width="7.28515625" style="113" customWidth="1"/>
    <col min="42" max="42" width="9" style="113" customWidth="1"/>
    <col min="43" max="43" width="8" style="113" customWidth="1"/>
    <col min="44" max="44" width="8.5703125" style="113" customWidth="1"/>
    <col min="45" max="45" width="8.42578125" style="113" customWidth="1"/>
    <col min="46" max="46" width="8" style="113" bestFit="1" customWidth="1"/>
    <col min="47" max="49" width="8" style="100" customWidth="1"/>
    <col min="50" max="50" width="5.7109375" style="104" customWidth="1"/>
    <col min="51" max="51" width="69.140625" style="100" customWidth="1"/>
    <col min="52" max="53" width="8.7109375" style="113" customWidth="1"/>
    <col min="54" max="54" width="5.7109375" style="100" customWidth="1"/>
    <col min="55" max="55" width="34.7109375" style="101" customWidth="1"/>
    <col min="56" max="56" width="16.85546875" style="198" bestFit="1" customWidth="1"/>
    <col min="57" max="57" width="8" style="110" bestFit="1" customWidth="1"/>
    <col min="58" max="58" width="8" style="101" bestFit="1" customWidth="1"/>
    <col min="59" max="59" width="8" style="101" customWidth="1"/>
    <col min="60" max="60" width="9.140625" style="101" customWidth="1"/>
    <col min="61" max="61" width="8" style="101" bestFit="1" customWidth="1"/>
    <col min="62" max="63" width="7.7109375" style="101" customWidth="1"/>
    <col min="64" max="64" width="8.42578125" style="101" customWidth="1"/>
    <col min="65" max="71" width="8" style="101" bestFit="1" customWidth="1"/>
    <col min="72" max="73" width="8" style="107" customWidth="1"/>
    <col min="74" max="74" width="9.7109375" style="107" bestFit="1" customWidth="1"/>
    <col min="75" max="75" width="5.7109375" customWidth="1"/>
    <col min="76" max="76" width="11.42578125" style="101"/>
    <col min="80" max="16384" width="11.42578125" style="101"/>
  </cols>
  <sheetData>
    <row r="2" spans="1:76">
      <c r="A2" s="346" t="s">
        <v>995</v>
      </c>
      <c r="E2" s="152" t="s">
        <v>531</v>
      </c>
      <c r="F2" s="206"/>
      <c r="Z2" s="152" t="s">
        <v>972</v>
      </c>
      <c r="AD2" s="152" t="s">
        <v>536</v>
      </c>
      <c r="AY2" s="277" t="s">
        <v>974</v>
      </c>
      <c r="BC2" s="152" t="s">
        <v>537</v>
      </c>
    </row>
    <row r="4" spans="1:76" ht="12.75" customHeight="1">
      <c r="A4" s="1170" t="s">
        <v>358</v>
      </c>
      <c r="B4" s="1132" t="s">
        <v>973</v>
      </c>
      <c r="C4" s="1132" t="s">
        <v>970</v>
      </c>
      <c r="G4" s="1089" t="s">
        <v>503</v>
      </c>
      <c r="H4" s="1089"/>
      <c r="I4" s="1089"/>
      <c r="J4" s="1089" t="s">
        <v>504</v>
      </c>
      <c r="K4" s="1089"/>
      <c r="L4" s="1089"/>
      <c r="M4" s="1089" t="s">
        <v>492</v>
      </c>
      <c r="N4" s="1089"/>
      <c r="O4" s="1089"/>
      <c r="P4" s="1089" t="s">
        <v>505</v>
      </c>
      <c r="Q4" s="1089"/>
      <c r="R4" s="1089"/>
      <c r="S4" s="1089" t="s">
        <v>506</v>
      </c>
      <c r="T4" s="1089"/>
      <c r="U4" s="1089"/>
      <c r="V4" s="1089">
        <v>2023</v>
      </c>
      <c r="W4" s="1089"/>
      <c r="X4" s="1089"/>
      <c r="Y4" s="118"/>
      <c r="AA4" s="211"/>
      <c r="AB4" s="211"/>
      <c r="AD4" s="110"/>
      <c r="AE4" s="198"/>
      <c r="AF4" s="1124" t="s">
        <v>503</v>
      </c>
      <c r="AG4" s="1124" t="s">
        <v>503</v>
      </c>
      <c r="AH4" s="1124" t="s">
        <v>503</v>
      </c>
      <c r="AI4" s="1124" t="s">
        <v>504</v>
      </c>
      <c r="AJ4" s="1124" t="s">
        <v>504</v>
      </c>
      <c r="AK4" s="1124" t="s">
        <v>504</v>
      </c>
      <c r="AL4" s="1124" t="s">
        <v>492</v>
      </c>
      <c r="AM4" s="1124"/>
      <c r="AN4" s="1124"/>
      <c r="AO4" s="1124" t="s">
        <v>505</v>
      </c>
      <c r="AP4" s="1124"/>
      <c r="AQ4" s="1124"/>
      <c r="AR4" s="1124" t="s">
        <v>506</v>
      </c>
      <c r="AS4" s="1124" t="s">
        <v>506</v>
      </c>
      <c r="AT4" s="1124" t="s">
        <v>506</v>
      </c>
      <c r="AU4" s="1124">
        <v>2023</v>
      </c>
      <c r="AV4" s="1124"/>
      <c r="AW4" s="1124"/>
      <c r="AX4" s="211"/>
      <c r="AY4" s="210"/>
      <c r="AZ4" s="210"/>
      <c r="BA4" s="210"/>
      <c r="BB4" s="210"/>
      <c r="BE4" s="1124" t="s">
        <v>503</v>
      </c>
      <c r="BF4" s="1124" t="s">
        <v>503</v>
      </c>
      <c r="BG4" s="1124" t="s">
        <v>503</v>
      </c>
      <c r="BH4" s="1124" t="s">
        <v>504</v>
      </c>
      <c r="BI4" s="1124" t="s">
        <v>504</v>
      </c>
      <c r="BJ4" s="1124" t="s">
        <v>504</v>
      </c>
      <c r="BK4" s="1124" t="s">
        <v>492</v>
      </c>
      <c r="BL4" s="1124" t="s">
        <v>492</v>
      </c>
      <c r="BM4" s="1124" t="s">
        <v>492</v>
      </c>
      <c r="BN4" s="1124" t="s">
        <v>505</v>
      </c>
      <c r="BO4" s="1124" t="s">
        <v>505</v>
      </c>
      <c r="BP4" s="1124" t="s">
        <v>505</v>
      </c>
      <c r="BQ4" s="1124" t="s">
        <v>506</v>
      </c>
      <c r="BR4" s="1124" t="s">
        <v>506</v>
      </c>
      <c r="BS4" s="1124" t="s">
        <v>506</v>
      </c>
      <c r="BT4" s="1124">
        <v>2023</v>
      </c>
      <c r="BU4" s="1124"/>
      <c r="BV4" s="1124"/>
    </row>
    <row r="5" spans="1:76" ht="30.75" customHeight="1">
      <c r="A5" s="1171"/>
      <c r="B5" s="1089"/>
      <c r="C5" s="1089"/>
      <c r="E5" s="491" t="s">
        <v>358</v>
      </c>
      <c r="F5" s="491" t="s">
        <v>517</v>
      </c>
      <c r="G5" s="365" t="s">
        <v>388</v>
      </c>
      <c r="H5" s="365" t="s">
        <v>389</v>
      </c>
      <c r="I5" s="365" t="s">
        <v>507</v>
      </c>
      <c r="J5" s="365" t="s">
        <v>388</v>
      </c>
      <c r="K5" s="365" t="s">
        <v>389</v>
      </c>
      <c r="L5" s="365" t="s">
        <v>507</v>
      </c>
      <c r="M5" s="365" t="s">
        <v>388</v>
      </c>
      <c r="N5" s="365" t="s">
        <v>389</v>
      </c>
      <c r="O5" s="365" t="s">
        <v>507</v>
      </c>
      <c r="P5" s="365" t="s">
        <v>388</v>
      </c>
      <c r="Q5" s="365" t="s">
        <v>389</v>
      </c>
      <c r="R5" s="365" t="s">
        <v>507</v>
      </c>
      <c r="S5" s="365" t="s">
        <v>388</v>
      </c>
      <c r="T5" s="365" t="s">
        <v>389</v>
      </c>
      <c r="U5" s="365" t="s">
        <v>507</v>
      </c>
      <c r="V5" s="365" t="s">
        <v>388</v>
      </c>
      <c r="W5" s="365" t="s">
        <v>389</v>
      </c>
      <c r="X5" s="365" t="s">
        <v>507</v>
      </c>
      <c r="Y5" s="118"/>
      <c r="Z5" s="351" t="s">
        <v>358</v>
      </c>
      <c r="AA5" s="350" t="s">
        <v>971</v>
      </c>
      <c r="AB5" s="350" t="s">
        <v>10</v>
      </c>
      <c r="AD5" s="407" t="s">
        <v>358</v>
      </c>
      <c r="AE5" s="406" t="s">
        <v>532</v>
      </c>
      <c r="AF5" s="490" t="s">
        <v>539</v>
      </c>
      <c r="AG5" s="490" t="s">
        <v>540</v>
      </c>
      <c r="AH5" s="490" t="s">
        <v>541</v>
      </c>
      <c r="AI5" s="490" t="s">
        <v>539</v>
      </c>
      <c r="AJ5" s="490" t="s">
        <v>540</v>
      </c>
      <c r="AK5" s="490" t="s">
        <v>541</v>
      </c>
      <c r="AL5" s="490" t="s">
        <v>539</v>
      </c>
      <c r="AM5" s="490" t="s">
        <v>540</v>
      </c>
      <c r="AN5" s="490" t="s">
        <v>541</v>
      </c>
      <c r="AO5" s="490" t="s">
        <v>539</v>
      </c>
      <c r="AP5" s="490" t="s">
        <v>540</v>
      </c>
      <c r="AQ5" s="490" t="s">
        <v>541</v>
      </c>
      <c r="AR5" s="490" t="s">
        <v>539</v>
      </c>
      <c r="AS5" s="490" t="s">
        <v>540</v>
      </c>
      <c r="AT5" s="490" t="s">
        <v>541</v>
      </c>
      <c r="AU5" s="490" t="s">
        <v>539</v>
      </c>
      <c r="AV5" s="490" t="s">
        <v>540</v>
      </c>
      <c r="AW5" s="490" t="s">
        <v>541</v>
      </c>
      <c r="AX5" s="352"/>
      <c r="AY5" s="351" t="s">
        <v>358</v>
      </c>
      <c r="AZ5" s="350" t="s">
        <v>971</v>
      </c>
      <c r="BA5" s="350" t="s">
        <v>10</v>
      </c>
      <c r="BB5" s="352"/>
      <c r="BC5" s="347" t="s">
        <v>358</v>
      </c>
      <c r="BD5" s="497" t="s">
        <v>538</v>
      </c>
      <c r="BE5" s="490" t="s">
        <v>539</v>
      </c>
      <c r="BF5" s="490" t="s">
        <v>540</v>
      </c>
      <c r="BG5" s="490" t="s">
        <v>541</v>
      </c>
      <c r="BH5" s="490" t="s">
        <v>539</v>
      </c>
      <c r="BI5" s="490" t="s">
        <v>540</v>
      </c>
      <c r="BJ5" s="490" t="s">
        <v>541</v>
      </c>
      <c r="BK5" s="490" t="s">
        <v>539</v>
      </c>
      <c r="BL5" s="490" t="s">
        <v>540</v>
      </c>
      <c r="BM5" s="490" t="s">
        <v>541</v>
      </c>
      <c r="BN5" s="490" t="s">
        <v>539</v>
      </c>
      <c r="BO5" s="490" t="s">
        <v>540</v>
      </c>
      <c r="BP5" s="490" t="s">
        <v>541</v>
      </c>
      <c r="BQ5" s="490" t="s">
        <v>539</v>
      </c>
      <c r="BR5" s="490" t="s">
        <v>540</v>
      </c>
      <c r="BS5" s="490" t="s">
        <v>541</v>
      </c>
      <c r="BT5" s="490" t="s">
        <v>539</v>
      </c>
      <c r="BU5" s="490" t="s">
        <v>540</v>
      </c>
      <c r="BV5" s="490" t="s">
        <v>541</v>
      </c>
    </row>
    <row r="6" spans="1:76" ht="12.75" customHeight="1">
      <c r="A6" s="345" t="s">
        <v>369</v>
      </c>
      <c r="B6" s="344">
        <v>0.4</v>
      </c>
      <c r="C6" s="344">
        <v>0.5</v>
      </c>
      <c r="E6" s="1150" t="s">
        <v>369</v>
      </c>
      <c r="F6" s="492" t="s">
        <v>508</v>
      </c>
      <c r="G6" s="744">
        <v>0.10888654724271163</v>
      </c>
      <c r="H6" s="744">
        <v>8.0318463880107716E-2</v>
      </c>
      <c r="I6" s="989">
        <v>0.18920501112281934</v>
      </c>
      <c r="J6" s="990">
        <v>9.59179430313951E-2</v>
      </c>
      <c r="K6" s="990">
        <v>9.2175479936239521E-2</v>
      </c>
      <c r="L6" s="989">
        <v>0.18809342296763462</v>
      </c>
      <c r="M6" s="990">
        <v>9.1799180612457468E-2</v>
      </c>
      <c r="N6" s="990">
        <v>0.10992292201930422</v>
      </c>
      <c r="O6" s="989">
        <v>0.20172210263176168</v>
      </c>
      <c r="P6" s="990">
        <v>8.5195114685731307E-2</v>
      </c>
      <c r="Q6" s="990">
        <v>8.3854632112004765E-2</v>
      </c>
      <c r="R6" s="989">
        <v>0.16904974679773607</v>
      </c>
      <c r="S6" s="991">
        <v>0.12335958005249344</v>
      </c>
      <c r="T6" s="991">
        <v>8.9156824146981631E-2</v>
      </c>
      <c r="U6" s="989">
        <f>SUM(S6:T6)</f>
        <v>0.21251640419947507</v>
      </c>
      <c r="V6" s="991">
        <v>0.1020063753984624</v>
      </c>
      <c r="W6" s="991">
        <v>8.3161447590474405E-2</v>
      </c>
      <c r="X6" s="992">
        <v>0.1851678229889368</v>
      </c>
      <c r="Y6" s="988"/>
      <c r="Z6" s="348" t="s">
        <v>369</v>
      </c>
      <c r="AA6" s="360">
        <v>0.15</v>
      </c>
      <c r="AB6" s="360">
        <v>0.2</v>
      </c>
      <c r="AD6" s="1167" t="s">
        <v>369</v>
      </c>
      <c r="AE6" s="338" t="s">
        <v>533</v>
      </c>
      <c r="AF6" s="670">
        <v>6.6619833743121415E-2</v>
      </c>
      <c r="AG6" s="670">
        <v>4.747687624399953E-2</v>
      </c>
      <c r="AH6" s="956">
        <v>0.11409670998712095</v>
      </c>
      <c r="AI6" s="670">
        <v>6.0433848499549518E-2</v>
      </c>
      <c r="AJ6" s="670">
        <v>6.0364543627417007E-2</v>
      </c>
      <c r="AK6" s="956">
        <v>0.12079839212696653</v>
      </c>
      <c r="AL6" s="670">
        <v>5.8537601555447537E-2</v>
      </c>
      <c r="AM6" s="670">
        <v>7.6175265606555104E-2</v>
      </c>
      <c r="AN6" s="956">
        <v>0.13471286716200265</v>
      </c>
      <c r="AO6" s="670">
        <v>4.0140005957700328E-2</v>
      </c>
      <c r="AP6" s="670">
        <v>5.6225796842418824E-2</v>
      </c>
      <c r="AQ6" s="956">
        <v>9.6365802800119152E-2</v>
      </c>
      <c r="AR6" s="670">
        <v>5.8480971128608922E-2</v>
      </c>
      <c r="AS6" s="670">
        <v>5.913713910761155E-2</v>
      </c>
      <c r="AT6" s="956">
        <v>0.11761811023622047</v>
      </c>
      <c r="AU6" s="670">
        <v>5.6159759984999065E-2</v>
      </c>
      <c r="AV6" s="670">
        <v>7.6317269829364334E-2</v>
      </c>
      <c r="AW6" s="956">
        <v>0.13247702981436341</v>
      </c>
      <c r="AX6" s="358"/>
      <c r="AY6" s="348" t="s">
        <v>369</v>
      </c>
      <c r="AZ6" s="360">
        <v>0.25</v>
      </c>
      <c r="BA6" s="360">
        <v>0.4</v>
      </c>
      <c r="BB6" s="204"/>
      <c r="BC6" s="1167" t="s">
        <v>369</v>
      </c>
      <c r="BD6" s="338" t="s">
        <v>542</v>
      </c>
      <c r="BE6" s="494">
        <v>0.17802365062639036</v>
      </c>
      <c r="BF6" s="495">
        <v>0.30441400304414001</v>
      </c>
      <c r="BG6" s="681">
        <v>0.48243765367053038</v>
      </c>
      <c r="BH6" s="495">
        <v>0.12045186776630397</v>
      </c>
      <c r="BI6" s="495">
        <v>0.30480282763878302</v>
      </c>
      <c r="BJ6" s="681">
        <v>0.42525469540508698</v>
      </c>
      <c r="BK6" s="495">
        <v>0.12457468231372822</v>
      </c>
      <c r="BL6" s="495">
        <v>0.29879869453510172</v>
      </c>
      <c r="BM6" s="681">
        <v>0.42337337684882992</v>
      </c>
      <c r="BN6" s="495">
        <v>0.12220732797140303</v>
      </c>
      <c r="BO6" s="495">
        <v>0.27747989276139412</v>
      </c>
      <c r="BP6" s="681">
        <v>0.39968722073279717</v>
      </c>
      <c r="BQ6" s="495">
        <v>0.12409776902887139</v>
      </c>
      <c r="BR6" s="495">
        <v>0.25697178477690291</v>
      </c>
      <c r="BS6" s="681">
        <v>0.38106955380577429</v>
      </c>
      <c r="BT6" s="1016">
        <v>0.14935308456778548</v>
      </c>
      <c r="BU6" s="1016">
        <v>0.23738983686480405</v>
      </c>
      <c r="BV6" s="681">
        <v>0.38674292143258954</v>
      </c>
    </row>
    <row r="7" spans="1:76" ht="12.75" customHeight="1">
      <c r="A7" s="345" t="s">
        <v>370</v>
      </c>
      <c r="B7" s="344">
        <v>0.4</v>
      </c>
      <c r="C7" s="344">
        <v>0.5</v>
      </c>
      <c r="E7" s="1151"/>
      <c r="F7" s="492" t="s">
        <v>509</v>
      </c>
      <c r="G7" s="744">
        <v>0</v>
      </c>
      <c r="H7" s="744">
        <v>5.5379932092260858E-2</v>
      </c>
      <c r="I7" s="989">
        <v>5.5379932092260858E-2</v>
      </c>
      <c r="J7" s="990">
        <v>0</v>
      </c>
      <c r="K7" s="990">
        <v>5.301822718137085E-2</v>
      </c>
      <c r="L7" s="989">
        <v>5.301822718137085E-2</v>
      </c>
      <c r="M7" s="990">
        <v>1.8054301784598292E-3</v>
      </c>
      <c r="N7" s="990">
        <v>5.7634886466217623E-2</v>
      </c>
      <c r="O7" s="989">
        <v>5.944031664467745E-2</v>
      </c>
      <c r="P7" s="990">
        <v>2.2341376228775692E-3</v>
      </c>
      <c r="Q7" s="990">
        <v>4.8108430145963658E-2</v>
      </c>
      <c r="R7" s="989">
        <v>5.0342567768841225E-2</v>
      </c>
      <c r="S7" s="991">
        <v>9.1863517060367453E-3</v>
      </c>
      <c r="T7" s="991">
        <v>5.8727034120734906E-2</v>
      </c>
      <c r="U7" s="989">
        <f t="shared" ref="U7:U14" si="0">SUM(S7:T7)</f>
        <v>6.7913385826771644E-2</v>
      </c>
      <c r="V7" s="991">
        <v>2.0345021563847741E-2</v>
      </c>
      <c r="W7" s="991">
        <v>5.690980686292893E-2</v>
      </c>
      <c r="X7" s="992">
        <v>7.7254828426776667E-2</v>
      </c>
      <c r="Y7" s="988"/>
      <c r="Z7" s="348" t="s">
        <v>370</v>
      </c>
      <c r="AA7" s="360">
        <v>0.15</v>
      </c>
      <c r="AB7" s="360">
        <v>0.2</v>
      </c>
      <c r="AD7" s="1168"/>
      <c r="AE7" s="338" t="s">
        <v>534</v>
      </c>
      <c r="AF7" s="670">
        <v>1.6684229012996137E-2</v>
      </c>
      <c r="AG7" s="670">
        <v>4.8003746633883621E-3</v>
      </c>
      <c r="AH7" s="671">
        <v>2.1484603676384498E-2</v>
      </c>
      <c r="AI7" s="670">
        <v>1.7395522905260238E-2</v>
      </c>
      <c r="AJ7" s="670">
        <v>8.3165846559013091E-3</v>
      </c>
      <c r="AK7" s="671">
        <v>2.5712107561161549E-2</v>
      </c>
      <c r="AL7" s="670">
        <v>1.5693354628150823E-2</v>
      </c>
      <c r="AM7" s="670">
        <v>0</v>
      </c>
      <c r="AN7" s="671">
        <v>1.5693354628150823E-2</v>
      </c>
      <c r="AO7" s="670">
        <v>2.5394697646708372E-2</v>
      </c>
      <c r="AP7" s="670">
        <v>8.9365504915102766E-3</v>
      </c>
      <c r="AQ7" s="671">
        <v>3.4331248138218647E-2</v>
      </c>
      <c r="AR7" s="670">
        <v>2.2637795275590553E-2</v>
      </c>
      <c r="AS7" s="670">
        <v>9.02230971128609E-3</v>
      </c>
      <c r="AT7" s="671">
        <v>3.1660104986876637E-2</v>
      </c>
      <c r="AU7" s="670">
        <v>2.2782673917119821E-2</v>
      </c>
      <c r="AV7" s="670">
        <v>2.5876617288580536E-2</v>
      </c>
      <c r="AW7" s="671">
        <v>4.8659291205700353E-2</v>
      </c>
      <c r="AX7" s="358"/>
      <c r="AY7" s="348" t="s">
        <v>370</v>
      </c>
      <c r="AZ7" s="360">
        <v>0.25</v>
      </c>
      <c r="BA7" s="360">
        <v>0.4</v>
      </c>
      <c r="BB7" s="204"/>
      <c r="BC7" s="1168"/>
      <c r="BD7" s="338" t="s">
        <v>543</v>
      </c>
      <c r="BE7" s="494">
        <v>0</v>
      </c>
      <c r="BF7" s="495">
        <v>3.2022011474066268E-2</v>
      </c>
      <c r="BG7" s="496">
        <v>3.2022011474066268E-2</v>
      </c>
      <c r="BH7" s="495">
        <v>2.1831034721740937E-2</v>
      </c>
      <c r="BI7" s="495">
        <v>2.6335851410354147E-2</v>
      </c>
      <c r="BJ7" s="496">
        <v>4.8166886132095084E-2</v>
      </c>
      <c r="BK7" s="495">
        <v>1.8054301784598292E-3</v>
      </c>
      <c r="BL7" s="495">
        <v>9.1660301367960557E-3</v>
      </c>
      <c r="BM7" s="496">
        <v>1.0971460315255884E-2</v>
      </c>
      <c r="BN7" s="495">
        <v>0</v>
      </c>
      <c r="BO7" s="495">
        <v>7.8194816800714918E-3</v>
      </c>
      <c r="BP7" s="496">
        <v>7.8194816800714918E-3</v>
      </c>
      <c r="BQ7" s="495">
        <v>1.6404199475065617E-3</v>
      </c>
      <c r="BR7" s="495">
        <v>5.5610236220472439E-2</v>
      </c>
      <c r="BS7" s="496">
        <v>5.7250656167979003E-2</v>
      </c>
      <c r="BT7" s="1016">
        <v>0</v>
      </c>
      <c r="BU7" s="1016">
        <v>3.9658728670541911E-2</v>
      </c>
      <c r="BV7" s="1017">
        <v>3.9658728670541911E-2</v>
      </c>
    </row>
    <row r="8" spans="1:76" ht="12.75" customHeight="1" thickBot="1">
      <c r="A8" s="345" t="s">
        <v>359</v>
      </c>
      <c r="B8" s="344">
        <v>0.5</v>
      </c>
      <c r="C8" s="344">
        <v>0.7</v>
      </c>
      <c r="E8" s="1151"/>
      <c r="F8" s="492" t="s">
        <v>510</v>
      </c>
      <c r="G8" s="744">
        <v>6.9137103383678733E-2</v>
      </c>
      <c r="H8" s="744">
        <v>0.20073761854583771</v>
      </c>
      <c r="I8" s="989">
        <v>0.26987472192951645</v>
      </c>
      <c r="J8" s="990">
        <v>4.6364959456649806E-2</v>
      </c>
      <c r="K8" s="990">
        <v>0.18823203271189964</v>
      </c>
      <c r="L8" s="989">
        <v>0.23459699216854946</v>
      </c>
      <c r="M8" s="990">
        <v>3.2775501701270748E-2</v>
      </c>
      <c r="N8" s="990">
        <v>0.15526699534754532</v>
      </c>
      <c r="O8" s="989">
        <v>0.18804249704881607</v>
      </c>
      <c r="P8" s="990">
        <v>3.4778075662794158E-2</v>
      </c>
      <c r="Q8" s="990">
        <v>0.17024128686327078</v>
      </c>
      <c r="R8" s="989">
        <v>0.20501936252606495</v>
      </c>
      <c r="S8" s="991">
        <v>1.4189632545931759E-2</v>
      </c>
      <c r="T8" s="991">
        <v>0.18503937007874016</v>
      </c>
      <c r="U8" s="989">
        <f t="shared" si="0"/>
        <v>0.19922900262467191</v>
      </c>
      <c r="V8" s="991">
        <v>1.9969998124882805E-2</v>
      </c>
      <c r="W8" s="991">
        <v>0.17532345771610724</v>
      </c>
      <c r="X8" s="992">
        <v>0.19529345584099006</v>
      </c>
      <c r="Y8" s="988"/>
      <c r="Z8" s="348" t="s">
        <v>359</v>
      </c>
      <c r="AA8" s="360">
        <v>0.25</v>
      </c>
      <c r="AB8" s="360">
        <v>0.4</v>
      </c>
      <c r="AD8" s="1168"/>
      <c r="AE8" s="338" t="s">
        <v>535</v>
      </c>
      <c r="AF8" s="1027">
        <v>0.22667134995902119</v>
      </c>
      <c r="AG8" s="1027">
        <v>0.63774733637747338</v>
      </c>
      <c r="AH8" s="1028">
        <v>0.86441868633649455</v>
      </c>
      <c r="AI8" s="1027">
        <v>0.22808233418809343</v>
      </c>
      <c r="AJ8" s="1027">
        <v>0.62540716612377845</v>
      </c>
      <c r="AK8" s="1028">
        <v>0.85348950031187187</v>
      </c>
      <c r="AL8" s="1027">
        <v>0.21901256857162696</v>
      </c>
      <c r="AM8" s="1027">
        <v>0.63058120963821962</v>
      </c>
      <c r="AN8" s="1028">
        <v>0.8495937782098465</v>
      </c>
      <c r="AO8" s="1027">
        <v>0.23026511766458146</v>
      </c>
      <c r="AP8" s="1027">
        <v>0.6390378313970807</v>
      </c>
      <c r="AQ8" s="1028">
        <v>0.86930294906166217</v>
      </c>
      <c r="AR8" s="1027">
        <v>0.22391732283464566</v>
      </c>
      <c r="AS8" s="1027">
        <v>0.62680446194225725</v>
      </c>
      <c r="AT8" s="1028">
        <v>0.85072178477690286</v>
      </c>
      <c r="AU8" s="1027">
        <v>0.22970185636602289</v>
      </c>
      <c r="AV8" s="1027">
        <v>0.58916182261391337</v>
      </c>
      <c r="AW8" s="1028">
        <v>0.81886367897993628</v>
      </c>
      <c r="AX8" s="358"/>
      <c r="AY8" s="348" t="s">
        <v>359</v>
      </c>
      <c r="AZ8" s="360">
        <v>0.25</v>
      </c>
      <c r="BA8" s="360">
        <v>0.4</v>
      </c>
      <c r="BB8" s="204"/>
      <c r="BC8" s="1168"/>
      <c r="BD8" s="338" t="s">
        <v>544</v>
      </c>
      <c r="BE8" s="1009">
        <v>0.1319517620887484</v>
      </c>
      <c r="BF8" s="1010">
        <v>0.35358857276665495</v>
      </c>
      <c r="BG8" s="1011">
        <v>0.48554033485540332</v>
      </c>
      <c r="BH8" s="1010">
        <v>0.16362880310485828</v>
      </c>
      <c r="BI8" s="1010">
        <v>0.36294961535795967</v>
      </c>
      <c r="BJ8" s="1011">
        <v>0.52657841846281794</v>
      </c>
      <c r="BK8" s="1010">
        <v>0.1668634122630373</v>
      </c>
      <c r="BL8" s="1010">
        <v>0.39879175057287686</v>
      </c>
      <c r="BM8" s="1011">
        <v>0.56565516283591422</v>
      </c>
      <c r="BN8" s="1010">
        <v>0.17359249329758714</v>
      </c>
      <c r="BO8" s="1010">
        <v>0.41890080428954424</v>
      </c>
      <c r="BP8" s="1011">
        <v>0.59249329758713132</v>
      </c>
      <c r="BQ8" s="1010">
        <v>0.1792979002624672</v>
      </c>
      <c r="BR8" s="1010">
        <v>0.38238188976377951</v>
      </c>
      <c r="BS8" s="1011">
        <v>0.56167979002624668</v>
      </c>
      <c r="BT8" s="1018">
        <v>0.15929120570035626</v>
      </c>
      <c r="BU8" s="1018">
        <v>0.41430714419651227</v>
      </c>
      <c r="BV8" s="1019">
        <v>0.57359834989686853</v>
      </c>
    </row>
    <row r="9" spans="1:76" ht="12.75" customHeight="1">
      <c r="A9" s="345" t="s">
        <v>373</v>
      </c>
      <c r="B9" s="344">
        <v>0.5</v>
      </c>
      <c r="C9" s="344">
        <v>0.7</v>
      </c>
      <c r="E9" s="1151"/>
      <c r="F9" s="492" t="s">
        <v>511</v>
      </c>
      <c r="G9" s="744">
        <v>0</v>
      </c>
      <c r="H9" s="744">
        <v>0</v>
      </c>
      <c r="I9" s="989">
        <v>0</v>
      </c>
      <c r="J9" s="990">
        <v>0</v>
      </c>
      <c r="K9" s="990">
        <v>3.1187192459629911E-3</v>
      </c>
      <c r="L9" s="989">
        <v>3.1187192459629911E-3</v>
      </c>
      <c r="M9" s="990">
        <v>0</v>
      </c>
      <c r="N9" s="990">
        <v>1.4374001805430178E-2</v>
      </c>
      <c r="O9" s="989">
        <v>1.4374001805430178E-2</v>
      </c>
      <c r="P9" s="990">
        <v>1.3628239499553172E-2</v>
      </c>
      <c r="Q9" s="990">
        <v>1.8096514745308313E-2</v>
      </c>
      <c r="R9" s="989">
        <v>3.1724754244861486E-2</v>
      </c>
      <c r="S9" s="991">
        <v>2.6656824146981627E-2</v>
      </c>
      <c r="T9" s="991">
        <v>5.2165354330708659E-2</v>
      </c>
      <c r="U9" s="989">
        <f t="shared" si="0"/>
        <v>7.8822178477690283E-2</v>
      </c>
      <c r="V9" s="991">
        <v>2.5595349709356834E-2</v>
      </c>
      <c r="W9" s="991">
        <v>6.5910369398087379E-2</v>
      </c>
      <c r="X9" s="992">
        <v>9.1505719107444219E-2</v>
      </c>
      <c r="Y9" s="988"/>
      <c r="Z9" s="348" t="s">
        <v>373</v>
      </c>
      <c r="AA9" s="360">
        <v>0.25</v>
      </c>
      <c r="AB9" s="360">
        <v>0.4</v>
      </c>
      <c r="AD9" s="1169"/>
      <c r="AE9" s="493" t="s">
        <v>382</v>
      </c>
      <c r="AF9" s="1029">
        <v>0.30997541271513873</v>
      </c>
      <c r="AG9" s="1029">
        <v>0.69002458728486127</v>
      </c>
      <c r="AH9" s="1029">
        <v>1</v>
      </c>
      <c r="AI9" s="1029">
        <v>0.3059117055929032</v>
      </c>
      <c r="AJ9" s="1029">
        <v>0.69408829440709685</v>
      </c>
      <c r="AK9" s="1029">
        <v>1</v>
      </c>
      <c r="AL9" s="1029">
        <v>0.2932435247552253</v>
      </c>
      <c r="AM9" s="1029">
        <v>0.7067564752447747</v>
      </c>
      <c r="AN9" s="1029">
        <v>1</v>
      </c>
      <c r="AO9" s="1029">
        <v>0.29579982126899018</v>
      </c>
      <c r="AP9" s="1029">
        <v>0.70420017873100982</v>
      </c>
      <c r="AQ9" s="1029">
        <v>1</v>
      </c>
      <c r="AR9" s="1029">
        <v>0.30503608923884512</v>
      </c>
      <c r="AS9" s="1029">
        <v>0.69496391076115482</v>
      </c>
      <c r="AT9" s="1029">
        <v>1</v>
      </c>
      <c r="AU9" s="1029">
        <v>0.30859999999999999</v>
      </c>
      <c r="AV9" s="1029">
        <v>0.69140000000000001</v>
      </c>
      <c r="AW9" s="1029">
        <v>1</v>
      </c>
      <c r="AX9" s="358"/>
      <c r="AY9" s="348" t="s">
        <v>373</v>
      </c>
      <c r="AZ9" s="360">
        <v>0.25</v>
      </c>
      <c r="BA9" s="360">
        <v>0.4</v>
      </c>
      <c r="BB9" s="204"/>
      <c r="BC9" s="1169"/>
      <c r="BD9" s="493" t="s">
        <v>382</v>
      </c>
      <c r="BE9" s="1012">
        <v>0.30997541271513873</v>
      </c>
      <c r="BF9" s="1012">
        <v>0.69002458728486127</v>
      </c>
      <c r="BG9" s="1012">
        <v>1</v>
      </c>
      <c r="BH9" s="1012">
        <v>0.3059117055929032</v>
      </c>
      <c r="BI9" s="1012">
        <v>0.69408829440709685</v>
      </c>
      <c r="BJ9" s="1012">
        <v>1</v>
      </c>
      <c r="BK9" s="1012">
        <v>0.2932435247552253</v>
      </c>
      <c r="BL9" s="1012">
        <v>0.7067564752447747</v>
      </c>
      <c r="BM9" s="1012">
        <v>1</v>
      </c>
      <c r="BN9" s="1012">
        <v>0.29579982126899018</v>
      </c>
      <c r="BO9" s="1012">
        <v>0.70420017873100982</v>
      </c>
      <c r="BP9" s="1012">
        <v>1</v>
      </c>
      <c r="BQ9" s="1012">
        <v>0.30503608923884512</v>
      </c>
      <c r="BR9" s="1012">
        <v>0.69496391076115482</v>
      </c>
      <c r="BS9" s="1012">
        <v>1</v>
      </c>
      <c r="BT9" s="1020">
        <v>0.30864429026814177</v>
      </c>
      <c r="BU9" s="1020">
        <v>0.69135570973185823</v>
      </c>
      <c r="BV9" s="1020">
        <v>1</v>
      </c>
    </row>
    <row r="10" spans="1:76" ht="12.75" customHeight="1">
      <c r="A10" s="345" t="s">
        <v>371</v>
      </c>
      <c r="B10" s="344">
        <v>0.5</v>
      </c>
      <c r="C10" s="344">
        <v>0.7</v>
      </c>
      <c r="E10" s="1151"/>
      <c r="F10" s="492" t="s">
        <v>512</v>
      </c>
      <c r="G10" s="744">
        <v>2.259688561058424E-2</v>
      </c>
      <c r="H10" s="744">
        <v>6.9605432619131255E-2</v>
      </c>
      <c r="I10" s="989">
        <v>9.2202318229715488E-2</v>
      </c>
      <c r="J10" s="990">
        <v>3.1117887587497402E-2</v>
      </c>
      <c r="K10" s="990">
        <v>8.4829163490193357E-2</v>
      </c>
      <c r="L10" s="989">
        <v>0.11594705107769077</v>
      </c>
      <c r="M10" s="990">
        <v>2.5762099854176792E-2</v>
      </c>
      <c r="N10" s="990">
        <v>9.5271161724880218E-2</v>
      </c>
      <c r="O10" s="989">
        <v>0.12103326157905701</v>
      </c>
      <c r="P10" s="990">
        <v>2.3011617515638964E-2</v>
      </c>
      <c r="Q10" s="990">
        <v>0.12176050044682753</v>
      </c>
      <c r="R10" s="989">
        <v>0.1447721179624665</v>
      </c>
      <c r="S10" s="991">
        <v>1.5337926509186351E-2</v>
      </c>
      <c r="T10" s="991">
        <v>7.4557086614173235E-2</v>
      </c>
      <c r="U10" s="989">
        <f t="shared" si="0"/>
        <v>8.9895013123359582E-2</v>
      </c>
      <c r="V10" s="991">
        <v>1.7344834052128257E-2</v>
      </c>
      <c r="W10" s="991">
        <v>4.4721545096568532E-2</v>
      </c>
      <c r="X10" s="992">
        <v>6.2066379148696796E-2</v>
      </c>
      <c r="Y10" s="988"/>
      <c r="Z10" s="348" t="s">
        <v>371</v>
      </c>
      <c r="AA10" s="360">
        <v>0.25</v>
      </c>
      <c r="AB10" s="360">
        <v>0.4</v>
      </c>
      <c r="AD10" s="67"/>
      <c r="AF10" s="672"/>
      <c r="AG10" s="336"/>
      <c r="AH10" s="336"/>
      <c r="AI10" s="336"/>
      <c r="AJ10" s="336"/>
      <c r="AK10" s="336"/>
      <c r="AL10" s="336"/>
      <c r="AM10" s="336"/>
      <c r="AN10" s="336"/>
      <c r="AO10" s="336"/>
      <c r="AP10" s="336"/>
      <c r="AQ10" s="336"/>
      <c r="AR10" s="336"/>
      <c r="AS10" s="336"/>
      <c r="AT10" s="336"/>
      <c r="AU10" s="336"/>
      <c r="AV10" s="336"/>
      <c r="AW10" s="336"/>
      <c r="AY10" s="348" t="s">
        <v>371</v>
      </c>
      <c r="AZ10" s="360">
        <v>0.25</v>
      </c>
      <c r="BA10" s="360">
        <v>0.4</v>
      </c>
      <c r="BC10" s="67"/>
      <c r="BE10" s="203"/>
      <c r="BF10" s="202"/>
      <c r="BG10" s="202"/>
      <c r="BH10" s="202"/>
      <c r="BI10" s="202"/>
      <c r="BJ10" s="202"/>
      <c r="BK10" s="202"/>
      <c r="BL10" s="202"/>
      <c r="BM10" s="202"/>
      <c r="BN10" s="202"/>
      <c r="BO10" s="202"/>
      <c r="BP10" s="202"/>
      <c r="BQ10" s="202"/>
      <c r="BR10" s="202"/>
      <c r="BS10" s="202"/>
      <c r="BT10" s="202"/>
      <c r="BU10" s="202"/>
      <c r="BV10" s="202"/>
    </row>
    <row r="11" spans="1:76" ht="12.75" customHeight="1">
      <c r="A11" s="345" t="s">
        <v>372</v>
      </c>
      <c r="B11" s="344">
        <v>0.5</v>
      </c>
      <c r="C11" s="344">
        <v>0.7</v>
      </c>
      <c r="E11" s="1151"/>
      <c r="F11" s="492" t="s">
        <v>513</v>
      </c>
      <c r="G11" s="744">
        <v>0.10935487647816415</v>
      </c>
      <c r="H11" s="744">
        <v>0.28316356398548181</v>
      </c>
      <c r="I11" s="989">
        <v>0.39251844046364592</v>
      </c>
      <c r="J11" s="990">
        <v>0.13209508628456582</v>
      </c>
      <c r="K11" s="990">
        <v>0.27271467184143044</v>
      </c>
      <c r="L11" s="989">
        <v>0.40480975812599623</v>
      </c>
      <c r="M11" s="990">
        <v>0.13853204638566766</v>
      </c>
      <c r="N11" s="990">
        <v>0.27428650788139713</v>
      </c>
      <c r="O11" s="989">
        <v>0.41281855426706476</v>
      </c>
      <c r="P11" s="990">
        <v>0.13352695859398273</v>
      </c>
      <c r="Q11" s="990">
        <v>0.25767053917187965</v>
      </c>
      <c r="R11" s="989">
        <v>0.39119749776586238</v>
      </c>
      <c r="S11" s="991">
        <v>0.11589566929133858</v>
      </c>
      <c r="T11" s="991">
        <v>0.22285104986876642</v>
      </c>
      <c r="U11" s="989">
        <f t="shared" si="0"/>
        <v>0.33874671916010501</v>
      </c>
      <c r="V11" s="991">
        <v>0.11813238327395462</v>
      </c>
      <c r="W11" s="991">
        <v>0.23457716107256704</v>
      </c>
      <c r="X11" s="992">
        <v>0.35270954434652163</v>
      </c>
      <c r="Y11" s="988"/>
      <c r="Z11" s="348" t="s">
        <v>372</v>
      </c>
      <c r="AA11" s="360">
        <v>0.25</v>
      </c>
      <c r="AB11" s="360">
        <v>0.3</v>
      </c>
      <c r="AD11" s="1161" t="s">
        <v>370</v>
      </c>
      <c r="AE11" s="338" t="s">
        <v>533</v>
      </c>
      <c r="AF11" s="670">
        <v>0.13984327908378541</v>
      </c>
      <c r="AG11" s="670">
        <v>0.14225437010247136</v>
      </c>
      <c r="AH11" s="957">
        <v>0.28209764918625679</v>
      </c>
      <c r="AI11" s="670">
        <v>0.14738805970149255</v>
      </c>
      <c r="AJ11" s="670">
        <v>0.11613805970149253</v>
      </c>
      <c r="AK11" s="957">
        <v>0.26352611940298509</v>
      </c>
      <c r="AL11" s="670">
        <v>0.18482344102178813</v>
      </c>
      <c r="AM11" s="670">
        <v>0.11607813673929376</v>
      </c>
      <c r="AN11" s="957">
        <v>0.3009015777610819</v>
      </c>
      <c r="AO11" s="670">
        <v>0.21063325431764307</v>
      </c>
      <c r="AP11" s="670">
        <v>0.13545546901456146</v>
      </c>
      <c r="AQ11" s="957">
        <v>0.34608872333220453</v>
      </c>
      <c r="AR11" s="670">
        <v>0.1947886876390213</v>
      </c>
      <c r="AS11" s="670">
        <v>0.18557356212265649</v>
      </c>
      <c r="AT11" s="957">
        <v>0.38036224976167776</v>
      </c>
      <c r="AU11" s="670">
        <v>0.18075471698113207</v>
      </c>
      <c r="AV11" s="670">
        <v>0.14867924528301887</v>
      </c>
      <c r="AW11" s="957">
        <v>0.32943396226415095</v>
      </c>
      <c r="AX11" s="358"/>
      <c r="AY11" s="348" t="s">
        <v>372</v>
      </c>
      <c r="AZ11" s="360">
        <v>0.05</v>
      </c>
      <c r="BA11" s="360">
        <v>0.1</v>
      </c>
      <c r="BB11" s="204"/>
      <c r="BC11" s="1161" t="s">
        <v>370</v>
      </c>
      <c r="BD11" s="338" t="s">
        <v>542</v>
      </c>
      <c r="BE11" s="495">
        <v>0.45690174804098854</v>
      </c>
      <c r="BF11" s="495">
        <v>0.20433996383363473</v>
      </c>
      <c r="BG11" s="681">
        <v>0.66124171187462322</v>
      </c>
      <c r="BH11" s="495">
        <v>0.29057835820895522</v>
      </c>
      <c r="BI11" s="495">
        <v>0.3474813432835821</v>
      </c>
      <c r="BJ11" s="681">
        <v>0.63805970149253732</v>
      </c>
      <c r="BK11" s="495">
        <v>0.39782118707738545</v>
      </c>
      <c r="BL11" s="495">
        <v>0.31329827197595794</v>
      </c>
      <c r="BM11" s="681">
        <v>0.71111945905334339</v>
      </c>
      <c r="BN11" s="495">
        <v>0.3985777175753471</v>
      </c>
      <c r="BO11" s="495">
        <v>0.34541144598713175</v>
      </c>
      <c r="BP11" s="681">
        <v>0.74398916356247879</v>
      </c>
      <c r="BQ11" s="495">
        <v>0.30123927550047663</v>
      </c>
      <c r="BR11" s="495">
        <v>0.32920241499841119</v>
      </c>
      <c r="BS11" s="681">
        <v>0.63044169049888787</v>
      </c>
      <c r="BT11" s="1006">
        <v>0.18075471698113207</v>
      </c>
      <c r="BU11" s="1006">
        <v>0.24226415094339623</v>
      </c>
      <c r="BV11" s="681">
        <v>0.42301886792452831</v>
      </c>
    </row>
    <row r="12" spans="1:76" ht="12.75" customHeight="1">
      <c r="A12" s="35"/>
      <c r="B12" s="316"/>
      <c r="C12" s="316"/>
      <c r="E12" s="1151"/>
      <c r="F12" s="492" t="s">
        <v>514</v>
      </c>
      <c r="G12" s="744">
        <v>0</v>
      </c>
      <c r="H12" s="744">
        <v>8.195761620419155E-4</v>
      </c>
      <c r="I12" s="989">
        <v>8.195761620419155E-4</v>
      </c>
      <c r="J12" s="990">
        <v>0</v>
      </c>
      <c r="K12" s="990">
        <v>0</v>
      </c>
      <c r="L12" s="989">
        <v>0</v>
      </c>
      <c r="M12" s="990">
        <v>0</v>
      </c>
      <c r="N12" s="990">
        <v>0</v>
      </c>
      <c r="O12" s="989">
        <v>0</v>
      </c>
      <c r="P12" s="990">
        <v>0</v>
      </c>
      <c r="Q12" s="990">
        <v>0</v>
      </c>
      <c r="R12" s="989">
        <v>0</v>
      </c>
      <c r="S12" s="991">
        <v>0</v>
      </c>
      <c r="T12" s="991">
        <v>0</v>
      </c>
      <c r="U12" s="989">
        <f t="shared" si="0"/>
        <v>0</v>
      </c>
      <c r="V12" s="991">
        <v>0</v>
      </c>
      <c r="W12" s="991">
        <v>8.438027376711045E-3</v>
      </c>
      <c r="X12" s="992">
        <v>8.438027376711045E-3</v>
      </c>
      <c r="Y12" s="988"/>
      <c r="AA12" s="100"/>
      <c r="AB12" s="100"/>
      <c r="AD12" s="1162"/>
      <c r="AE12" s="338" t="s">
        <v>534</v>
      </c>
      <c r="AF12" s="670">
        <v>0</v>
      </c>
      <c r="AG12" s="670">
        <v>0</v>
      </c>
      <c r="AH12" s="671">
        <v>0</v>
      </c>
      <c r="AI12" s="670">
        <v>2.7985074626865673E-2</v>
      </c>
      <c r="AJ12" s="670">
        <v>0</v>
      </c>
      <c r="AK12" s="671">
        <v>2.7985074626865673E-2</v>
      </c>
      <c r="AL12" s="670">
        <v>0</v>
      </c>
      <c r="AM12" s="670">
        <v>0</v>
      </c>
      <c r="AN12" s="673">
        <v>0</v>
      </c>
      <c r="AO12" s="670">
        <v>0</v>
      </c>
      <c r="AP12" s="670">
        <v>0</v>
      </c>
      <c r="AQ12" s="673">
        <v>0</v>
      </c>
      <c r="AR12" s="670">
        <v>0</v>
      </c>
      <c r="AS12" s="670">
        <v>9.5328884652049577E-3</v>
      </c>
      <c r="AT12" s="671">
        <v>9.5328884652049577E-3</v>
      </c>
      <c r="AU12" s="670">
        <v>0</v>
      </c>
      <c r="AV12" s="670">
        <v>4.3018867924528303E-2</v>
      </c>
      <c r="AW12" s="674">
        <v>4.3018867924528303E-2</v>
      </c>
      <c r="AX12" s="204"/>
      <c r="AY12" s="359"/>
      <c r="BB12" s="204"/>
      <c r="BC12" s="1162"/>
      <c r="BD12" s="338" t="s">
        <v>543</v>
      </c>
      <c r="BE12" s="495">
        <v>0</v>
      </c>
      <c r="BF12" s="495">
        <v>5.8468957203134421E-2</v>
      </c>
      <c r="BG12" s="496">
        <v>5.8468957203134421E-2</v>
      </c>
      <c r="BH12" s="495">
        <v>0</v>
      </c>
      <c r="BI12" s="495">
        <v>1.3992537313432836E-2</v>
      </c>
      <c r="BJ12" s="496">
        <v>1.3992537313432836E-2</v>
      </c>
      <c r="BK12" s="495">
        <v>0</v>
      </c>
      <c r="BL12" s="495">
        <v>0</v>
      </c>
      <c r="BM12" s="496">
        <v>0</v>
      </c>
      <c r="BN12" s="495">
        <v>0</v>
      </c>
      <c r="BO12" s="495">
        <v>4.7409414155096512E-3</v>
      </c>
      <c r="BP12" s="496">
        <v>4.7409414155096512E-3</v>
      </c>
      <c r="BQ12" s="495">
        <v>0</v>
      </c>
      <c r="BR12" s="495">
        <v>4.2262472195741974E-2</v>
      </c>
      <c r="BS12" s="496">
        <v>4.2262472195741974E-2</v>
      </c>
      <c r="BT12" s="1006">
        <v>0</v>
      </c>
      <c r="BU12" s="1006">
        <v>9.6226415094339629E-2</v>
      </c>
      <c r="BV12" s="1007">
        <v>9.6226415094339629E-2</v>
      </c>
    </row>
    <row r="13" spans="1:76" ht="12.75" customHeight="1" thickBot="1">
      <c r="A13" s="35"/>
      <c r="B13" s="316"/>
      <c r="C13" s="316"/>
      <c r="E13" s="1151"/>
      <c r="F13" s="492" t="s">
        <v>515</v>
      </c>
      <c r="G13" s="990">
        <v>0</v>
      </c>
      <c r="H13" s="990">
        <v>0</v>
      </c>
      <c r="I13" s="989">
        <v>0</v>
      </c>
      <c r="J13" s="990">
        <v>4.158292327950655E-4</v>
      </c>
      <c r="K13" s="990">
        <v>0</v>
      </c>
      <c r="L13" s="989">
        <v>4.158292327950655E-4</v>
      </c>
      <c r="M13" s="990">
        <v>2.5692660231928337E-3</v>
      </c>
      <c r="N13" s="990">
        <v>0</v>
      </c>
      <c r="O13" s="989">
        <v>2.5692660231928337E-3</v>
      </c>
      <c r="P13" s="990">
        <v>3.4256776884122727E-3</v>
      </c>
      <c r="Q13" s="990">
        <v>4.4682752457551383E-3</v>
      </c>
      <c r="R13" s="989">
        <v>7.893952934167411E-3</v>
      </c>
      <c r="S13" s="991">
        <v>4.1010498687664041E-4</v>
      </c>
      <c r="T13" s="991">
        <v>1.2467191601049869E-2</v>
      </c>
      <c r="U13" s="989">
        <f t="shared" si="0"/>
        <v>1.2877296587926509E-2</v>
      </c>
      <c r="V13" s="991">
        <v>5.2503281455090946E-3</v>
      </c>
      <c r="W13" s="991">
        <v>2.2313894618413651E-2</v>
      </c>
      <c r="X13" s="992">
        <v>2.7564222763922744E-2</v>
      </c>
      <c r="Y13" s="988"/>
      <c r="AD13" s="1162"/>
      <c r="AE13" s="338" t="s">
        <v>535</v>
      </c>
      <c r="AF13" s="1027">
        <v>0.37733574442435203</v>
      </c>
      <c r="AG13" s="1027">
        <v>0.34056660638939118</v>
      </c>
      <c r="AH13" s="1028">
        <v>0.71790235081374321</v>
      </c>
      <c r="AI13" s="1027">
        <v>0.19356343283582089</v>
      </c>
      <c r="AJ13" s="1027">
        <v>0.5149253731343284</v>
      </c>
      <c r="AK13" s="1028">
        <v>0.70848880597014929</v>
      </c>
      <c r="AL13" s="1027">
        <v>0.27197595792637114</v>
      </c>
      <c r="AM13" s="1027">
        <v>0.42712246431254697</v>
      </c>
      <c r="AN13" s="1028">
        <v>0.69909842223891816</v>
      </c>
      <c r="AO13" s="1027">
        <v>0.21842194378598037</v>
      </c>
      <c r="AP13" s="1027">
        <v>0.43548933288181513</v>
      </c>
      <c r="AQ13" s="1028">
        <v>0.65391127666779547</v>
      </c>
      <c r="AR13" s="1027">
        <v>0.1754051477597712</v>
      </c>
      <c r="AS13" s="1027">
        <v>0.43469971401334606</v>
      </c>
      <c r="AT13" s="1028">
        <v>0.61010486177311729</v>
      </c>
      <c r="AU13" s="1027">
        <v>0.19584905660377358</v>
      </c>
      <c r="AV13" s="1027">
        <v>0.4316981132075472</v>
      </c>
      <c r="AW13" s="1030">
        <v>0.62754716981132075</v>
      </c>
      <c r="AX13" s="204"/>
      <c r="AY13" s="204"/>
      <c r="AZ13" s="204"/>
      <c r="BA13" s="204"/>
      <c r="BB13" s="204"/>
      <c r="BC13" s="1162"/>
      <c r="BD13" s="338" t="s">
        <v>544</v>
      </c>
      <c r="BE13" s="1010">
        <v>6.0277275467148887E-2</v>
      </c>
      <c r="BF13" s="1010">
        <v>0.22001205545509342</v>
      </c>
      <c r="BG13" s="1011">
        <v>0.28028933092224234</v>
      </c>
      <c r="BH13" s="1010">
        <v>7.8358208955223885E-2</v>
      </c>
      <c r="BI13" s="1010">
        <v>0.26958955223880599</v>
      </c>
      <c r="BJ13" s="1011">
        <v>0.34794776119402987</v>
      </c>
      <c r="BK13" s="1010">
        <v>5.8978211870773851E-2</v>
      </c>
      <c r="BL13" s="1010">
        <v>0.22990232907588279</v>
      </c>
      <c r="BM13" s="1011">
        <v>0.28888054094665666</v>
      </c>
      <c r="BN13" s="1010">
        <v>3.047748052827633E-2</v>
      </c>
      <c r="BO13" s="1010">
        <v>0.22079241449373518</v>
      </c>
      <c r="BP13" s="1011">
        <v>0.25126989502201152</v>
      </c>
      <c r="BQ13" s="1010">
        <v>6.8954559898315851E-2</v>
      </c>
      <c r="BR13" s="1010">
        <v>0.25834127740705431</v>
      </c>
      <c r="BS13" s="1011">
        <v>0.32729583730537021</v>
      </c>
      <c r="BT13" s="1013">
        <v>0.19584905660377358</v>
      </c>
      <c r="BU13" s="1013">
        <v>0.28490566037735848</v>
      </c>
      <c r="BV13" s="1014">
        <v>0.48075471698113209</v>
      </c>
    </row>
    <row r="14" spans="1:76" ht="12.75" customHeight="1" thickBot="1">
      <c r="A14" s="35"/>
      <c r="B14" s="115"/>
      <c r="C14" s="115"/>
      <c r="E14" s="1151"/>
      <c r="F14" s="493" t="s">
        <v>382</v>
      </c>
      <c r="G14" s="993">
        <f>SUM(G6:G13)</f>
        <v>0.30997541271513873</v>
      </c>
      <c r="H14" s="993">
        <f>SUM(H6:H13)</f>
        <v>0.69002458728486127</v>
      </c>
      <c r="I14" s="993">
        <f>SUM(I6:I13)</f>
        <v>0.99999999999999989</v>
      </c>
      <c r="J14" s="993">
        <f>SUM(J6:J13)</f>
        <v>0.30591170559290315</v>
      </c>
      <c r="K14" s="993">
        <f>SUM(K6:K13)</f>
        <v>0.69408829440709674</v>
      </c>
      <c r="L14" s="993">
        <f t="shared" ref="L14:R14" si="1">SUM(L6:L13)</f>
        <v>0.99999999999999989</v>
      </c>
      <c r="M14" s="993">
        <f t="shared" si="1"/>
        <v>0.29324352475522536</v>
      </c>
      <c r="N14" s="993">
        <f t="shared" si="1"/>
        <v>0.7067564752447747</v>
      </c>
      <c r="O14" s="993">
        <f t="shared" si="1"/>
        <v>1</v>
      </c>
      <c r="P14" s="993">
        <f t="shared" si="1"/>
        <v>0.29579982126899018</v>
      </c>
      <c r="Q14" s="993">
        <f t="shared" si="1"/>
        <v>0.70420017873100982</v>
      </c>
      <c r="R14" s="993">
        <f t="shared" si="1"/>
        <v>1.0000000000000002</v>
      </c>
      <c r="S14" s="993">
        <f>SUM(S6:S13)</f>
        <v>0.30503608923884518</v>
      </c>
      <c r="T14" s="993">
        <f>SUM(T6:T13)</f>
        <v>0.69496391076115493</v>
      </c>
      <c r="U14" s="989">
        <f t="shared" si="0"/>
        <v>1</v>
      </c>
      <c r="V14" s="993">
        <f>SUM(V6:V13)</f>
        <v>0.30864429026814172</v>
      </c>
      <c r="W14" s="993">
        <f>SUM(W6:W13)</f>
        <v>0.69135570973185811</v>
      </c>
      <c r="X14" s="993">
        <f>SUM(X6:X13)</f>
        <v>1</v>
      </c>
      <c r="Y14" s="312"/>
      <c r="AA14" s="317"/>
      <c r="AB14" s="317"/>
      <c r="AD14" s="1163"/>
      <c r="AE14" s="493" t="s">
        <v>382</v>
      </c>
      <c r="AF14" s="1029">
        <v>0.51717902350813738</v>
      </c>
      <c r="AG14" s="1029">
        <v>0.48282097649186256</v>
      </c>
      <c r="AH14" s="1029">
        <v>1</v>
      </c>
      <c r="AI14" s="1029">
        <v>0.36893656716417911</v>
      </c>
      <c r="AJ14" s="1029">
        <v>0.63106343283582089</v>
      </c>
      <c r="AK14" s="1029">
        <v>1</v>
      </c>
      <c r="AL14" s="1029">
        <v>0.4567993989481593</v>
      </c>
      <c r="AM14" s="1029">
        <v>0.54320060105184076</v>
      </c>
      <c r="AN14" s="1029">
        <v>1</v>
      </c>
      <c r="AO14" s="1029">
        <v>0.42905519810362341</v>
      </c>
      <c r="AP14" s="1029">
        <v>0.57094480189637653</v>
      </c>
      <c r="AQ14" s="1029">
        <v>1</v>
      </c>
      <c r="AR14" s="1029">
        <v>0.37019383539879253</v>
      </c>
      <c r="AS14" s="1029">
        <v>0.62980616460120753</v>
      </c>
      <c r="AT14" s="1029">
        <v>1</v>
      </c>
      <c r="AU14" s="1029">
        <v>0.37660377358490565</v>
      </c>
      <c r="AV14" s="1029">
        <v>0.62339622641509429</v>
      </c>
      <c r="AW14" s="1031">
        <v>1</v>
      </c>
      <c r="AX14" s="204"/>
      <c r="AY14" s="204"/>
      <c r="AZ14" s="204"/>
      <c r="BA14" s="204"/>
      <c r="BB14" s="204"/>
      <c r="BC14" s="1163"/>
      <c r="BD14" s="493" t="s">
        <v>382</v>
      </c>
      <c r="BE14" s="1012">
        <v>0.51717902350813738</v>
      </c>
      <c r="BF14" s="1012">
        <v>0.48282097649186256</v>
      </c>
      <c r="BG14" s="1012">
        <v>1</v>
      </c>
      <c r="BH14" s="1012">
        <v>0.36893656716417911</v>
      </c>
      <c r="BI14" s="1012">
        <v>0.63106343283582089</v>
      </c>
      <c r="BJ14" s="1012">
        <v>1</v>
      </c>
      <c r="BK14" s="1012">
        <v>0.4567993989481593</v>
      </c>
      <c r="BL14" s="1012">
        <v>0.54320060105184076</v>
      </c>
      <c r="BM14" s="1012">
        <v>1</v>
      </c>
      <c r="BN14" s="1012">
        <v>0.42905519810362341</v>
      </c>
      <c r="BO14" s="1012">
        <v>0.57094480189637653</v>
      </c>
      <c r="BP14" s="1012">
        <v>1</v>
      </c>
      <c r="BQ14" s="1012">
        <v>0.37019383539879253</v>
      </c>
      <c r="BR14" s="1012">
        <v>0.62980616460120753</v>
      </c>
      <c r="BS14" s="1012">
        <v>1</v>
      </c>
      <c r="BT14" s="1015">
        <v>0.37660377358490565</v>
      </c>
      <c r="BU14" s="1015">
        <v>0.62339622641509429</v>
      </c>
      <c r="BV14" s="1015">
        <v>1</v>
      </c>
    </row>
    <row r="15" spans="1:76" ht="12.75" customHeight="1" thickBot="1">
      <c r="A15" s="35"/>
      <c r="B15" s="311"/>
      <c r="C15" s="311"/>
      <c r="E15" s="1152"/>
      <c r="F15" s="493" t="s">
        <v>975</v>
      </c>
      <c r="G15" s="994">
        <f>SUM(G6,G7,G9,G10,G12)</f>
        <v>0.13148343285329586</v>
      </c>
      <c r="H15" s="994">
        <f t="shared" ref="H15:X15" si="2">SUM(H6,H7,H9,H10,H12)</f>
        <v>0.20612340475354174</v>
      </c>
      <c r="I15" s="995">
        <f t="shared" si="2"/>
        <v>0.33760683760683763</v>
      </c>
      <c r="J15" s="994">
        <f t="shared" si="2"/>
        <v>0.12703583061889251</v>
      </c>
      <c r="K15" s="994">
        <f t="shared" si="2"/>
        <v>0.23314158985376671</v>
      </c>
      <c r="L15" s="995">
        <f t="shared" si="2"/>
        <v>0.36017742047265922</v>
      </c>
      <c r="M15" s="996">
        <f t="shared" si="2"/>
        <v>0.11936671064509409</v>
      </c>
      <c r="N15" s="996">
        <f t="shared" si="2"/>
        <v>0.27720297201583222</v>
      </c>
      <c r="O15" s="997">
        <f t="shared" si="2"/>
        <v>0.39656968266092635</v>
      </c>
      <c r="P15" s="996">
        <f t="shared" si="2"/>
        <v>0.12406910932380101</v>
      </c>
      <c r="Q15" s="996">
        <f t="shared" si="2"/>
        <v>0.27182007745010428</v>
      </c>
      <c r="R15" s="997">
        <f t="shared" si="2"/>
        <v>0.39588918677390528</v>
      </c>
      <c r="S15" s="996">
        <f t="shared" si="2"/>
        <v>0.17454068241469817</v>
      </c>
      <c r="T15" s="996">
        <f t="shared" si="2"/>
        <v>0.27460629921259844</v>
      </c>
      <c r="U15" s="998">
        <f t="shared" si="2"/>
        <v>0.44914698162729655</v>
      </c>
      <c r="V15" s="996">
        <f t="shared" si="2"/>
        <v>0.16529158072379521</v>
      </c>
      <c r="W15" s="996">
        <f t="shared" si="2"/>
        <v>0.25914119632477028</v>
      </c>
      <c r="X15" s="998">
        <f t="shared" si="2"/>
        <v>0.42443277704856552</v>
      </c>
      <c r="Y15" s="988"/>
      <c r="AA15" s="204"/>
      <c r="AB15" s="204"/>
      <c r="AF15" s="161"/>
      <c r="AG15" s="161"/>
      <c r="AH15" s="336"/>
      <c r="AI15" s="336"/>
      <c r="AJ15" s="336"/>
      <c r="AK15" s="336"/>
      <c r="AL15" s="336"/>
      <c r="AM15" s="336"/>
      <c r="AN15" s="336"/>
      <c r="AO15" s="336"/>
      <c r="AP15" s="336"/>
      <c r="AQ15" s="336"/>
      <c r="AR15" s="336"/>
      <c r="AS15" s="336"/>
      <c r="AT15" s="336"/>
      <c r="AU15" s="336"/>
      <c r="AV15" s="336"/>
      <c r="AW15" s="336"/>
      <c r="AZ15" s="204"/>
      <c r="BA15" s="204"/>
      <c r="BG15" s="107"/>
      <c r="BH15" s="107"/>
      <c r="BI15" s="107"/>
      <c r="BJ15" s="107"/>
      <c r="BK15" s="107"/>
      <c r="BL15" s="107"/>
      <c r="BM15" s="107"/>
      <c r="BN15" s="107"/>
      <c r="BO15" s="107"/>
      <c r="BP15" s="107"/>
      <c r="BQ15" s="107"/>
      <c r="BR15" s="107"/>
      <c r="BS15" s="107"/>
      <c r="BT15" s="1008"/>
      <c r="BU15" s="1008"/>
      <c r="BV15" s="1008"/>
      <c r="BX15" s="107"/>
    </row>
    <row r="16" spans="1:76" ht="12.75" customHeight="1">
      <c r="A16" s="116"/>
      <c r="B16" s="116"/>
      <c r="C16" s="116"/>
      <c r="E16" s="145"/>
      <c r="F16" s="208"/>
      <c r="G16" s="116"/>
      <c r="H16" s="117"/>
      <c r="I16" s="120"/>
      <c r="J16" s="117"/>
      <c r="K16" s="117"/>
      <c r="L16" s="117"/>
      <c r="M16" s="117"/>
      <c r="N16" s="117"/>
      <c r="O16" s="117"/>
      <c r="P16" s="117"/>
      <c r="Q16" s="117"/>
      <c r="R16" s="117"/>
      <c r="S16" s="117"/>
      <c r="T16" s="117"/>
      <c r="U16" s="117"/>
      <c r="V16" s="117"/>
      <c r="W16" s="117"/>
      <c r="X16" s="117"/>
      <c r="Y16" s="988"/>
      <c r="AA16" s="204"/>
      <c r="AB16" s="204"/>
      <c r="AD16" s="1161" t="s">
        <v>359</v>
      </c>
      <c r="AE16" s="338" t="s">
        <v>533</v>
      </c>
      <c r="AF16" s="670">
        <v>0.36057201225740554</v>
      </c>
      <c r="AG16" s="670">
        <v>0.40040858018386111</v>
      </c>
      <c r="AH16" s="957">
        <v>0.76098059244126659</v>
      </c>
      <c r="AI16" s="670">
        <v>0.35502392344497608</v>
      </c>
      <c r="AJ16" s="670">
        <v>0.30909090909090908</v>
      </c>
      <c r="AK16" s="957">
        <v>0.66411483253588521</v>
      </c>
      <c r="AL16" s="670">
        <v>0.27732793522267207</v>
      </c>
      <c r="AM16" s="670">
        <v>0.35222672064777327</v>
      </c>
      <c r="AN16" s="957">
        <v>0.62955465587044535</v>
      </c>
      <c r="AO16" s="670">
        <v>0.21644295302013422</v>
      </c>
      <c r="AP16" s="670">
        <v>0.25419463087248323</v>
      </c>
      <c r="AQ16" s="957">
        <v>0.47063758389261745</v>
      </c>
      <c r="AR16" s="670">
        <v>0.24083333333333334</v>
      </c>
      <c r="AS16" s="670">
        <v>0.22</v>
      </c>
      <c r="AT16" s="957">
        <v>0.46083333333333332</v>
      </c>
      <c r="AU16" s="670">
        <v>0.1941747572815534</v>
      </c>
      <c r="AV16" s="670">
        <v>0.17475728155339806</v>
      </c>
      <c r="AW16" s="957">
        <v>0.36893203883495146</v>
      </c>
      <c r="AX16" s="204"/>
      <c r="AY16" s="204"/>
      <c r="AZ16" s="191"/>
      <c r="BA16" s="191"/>
      <c r="BB16" s="204"/>
      <c r="BC16" s="1161" t="s">
        <v>359</v>
      </c>
      <c r="BD16" s="338" t="s">
        <v>542</v>
      </c>
      <c r="BE16" s="495">
        <v>0.37895812053115424</v>
      </c>
      <c r="BF16" s="495">
        <v>0.48825331971399388</v>
      </c>
      <c r="BG16" s="681">
        <v>0.86721144024514807</v>
      </c>
      <c r="BH16" s="495">
        <v>0.37799043062200954</v>
      </c>
      <c r="BI16" s="495">
        <v>0.36842105263157893</v>
      </c>
      <c r="BJ16" s="681">
        <v>0.74641148325358853</v>
      </c>
      <c r="BK16" s="495">
        <v>0.3208502024291498</v>
      </c>
      <c r="BL16" s="495">
        <v>0.38360323886639675</v>
      </c>
      <c r="BM16" s="681">
        <v>0.70445344129554655</v>
      </c>
      <c r="BN16" s="495">
        <v>0.29110738255033558</v>
      </c>
      <c r="BO16" s="495">
        <v>0.27097315436241609</v>
      </c>
      <c r="BP16" s="681">
        <v>0.56208053691275173</v>
      </c>
      <c r="BQ16" s="495">
        <v>0.245</v>
      </c>
      <c r="BR16" s="495">
        <v>0.26333333333333331</v>
      </c>
      <c r="BS16" s="681">
        <v>0.5083333333333333</v>
      </c>
      <c r="BT16" s="1006">
        <v>0.21705963938973646</v>
      </c>
      <c r="BU16" s="1006">
        <v>0.35367545076282941</v>
      </c>
      <c r="BV16" s="681">
        <v>0.57073509015256585</v>
      </c>
    </row>
    <row r="17" spans="1:74" ht="12.75" customHeight="1">
      <c r="A17" s="312"/>
      <c r="B17" s="312"/>
      <c r="C17" s="312"/>
      <c r="E17" s="1153" t="s">
        <v>370</v>
      </c>
      <c r="F17" s="492" t="s">
        <v>508</v>
      </c>
      <c r="G17" s="990">
        <v>0.13984327908378541</v>
      </c>
      <c r="H17" s="990">
        <v>0.17721518987341772</v>
      </c>
      <c r="I17" s="989">
        <v>0.31705846895720313</v>
      </c>
      <c r="J17" s="990">
        <v>0.17537313432835822</v>
      </c>
      <c r="K17" s="990">
        <v>0.17210820895522388</v>
      </c>
      <c r="L17" s="989">
        <v>0.3474813432835821</v>
      </c>
      <c r="M17" s="990">
        <v>0.18482344102178813</v>
      </c>
      <c r="N17" s="990">
        <v>0.1791885800150263</v>
      </c>
      <c r="O17" s="989">
        <v>0.3640120210368144</v>
      </c>
      <c r="P17" s="990">
        <v>0.18015577378936676</v>
      </c>
      <c r="Q17" s="990">
        <v>0.20115137148662376</v>
      </c>
      <c r="R17" s="989">
        <v>0.38130714527599052</v>
      </c>
      <c r="S17" s="990">
        <v>0.1948</v>
      </c>
      <c r="T17" s="990">
        <v>0.20499999999999999</v>
      </c>
      <c r="U17" s="989">
        <v>0.3997</v>
      </c>
      <c r="V17" s="990">
        <v>0.18079999999999999</v>
      </c>
      <c r="W17" s="990">
        <v>0.20599999999999999</v>
      </c>
      <c r="X17" s="989">
        <v>0.38679999999999998</v>
      </c>
      <c r="Y17" s="988"/>
      <c r="AA17" s="204"/>
      <c r="AB17" s="204"/>
      <c r="AD17" s="1162"/>
      <c r="AE17" s="338" t="s">
        <v>534</v>
      </c>
      <c r="AF17" s="670">
        <v>0</v>
      </c>
      <c r="AG17" s="670">
        <v>2.247191011235955E-2</v>
      </c>
      <c r="AH17" s="671">
        <v>2.247191011235955E-2</v>
      </c>
      <c r="AI17" s="670">
        <v>0</v>
      </c>
      <c r="AJ17" s="670">
        <v>2.7751196172248804E-2</v>
      </c>
      <c r="AK17" s="671">
        <v>2.7751196172248804E-2</v>
      </c>
      <c r="AL17" s="670">
        <v>0</v>
      </c>
      <c r="AM17" s="670">
        <v>0</v>
      </c>
      <c r="AN17" s="671">
        <v>0</v>
      </c>
      <c r="AO17" s="670">
        <v>4.6140939597315439E-2</v>
      </c>
      <c r="AP17" s="670">
        <v>0</v>
      </c>
      <c r="AQ17" s="671">
        <v>4.6140939597315439E-2</v>
      </c>
      <c r="AR17" s="670">
        <v>0</v>
      </c>
      <c r="AS17" s="670">
        <v>3.9166666666666669E-2</v>
      </c>
      <c r="AT17" s="671">
        <v>3.9166666666666669E-2</v>
      </c>
      <c r="AU17" s="670">
        <v>2.7739251040221915E-3</v>
      </c>
      <c r="AV17" s="670">
        <v>0.13176144244105409</v>
      </c>
      <c r="AW17" s="671">
        <v>0.13453536754507628</v>
      </c>
      <c r="AX17" s="204"/>
      <c r="AY17" s="204"/>
      <c r="BB17" s="204"/>
      <c r="BC17" s="1162"/>
      <c r="BD17" s="338" t="s">
        <v>543</v>
      </c>
      <c r="BE17" s="495">
        <v>0</v>
      </c>
      <c r="BF17" s="495">
        <v>3.0643513789581204E-3</v>
      </c>
      <c r="BG17" s="496">
        <v>3.0643513789581204E-3</v>
      </c>
      <c r="BH17" s="495">
        <v>0</v>
      </c>
      <c r="BI17" s="495">
        <v>4.784688995215311E-2</v>
      </c>
      <c r="BJ17" s="496">
        <v>4.784688995215311E-2</v>
      </c>
      <c r="BK17" s="495">
        <v>0</v>
      </c>
      <c r="BL17" s="495">
        <v>0</v>
      </c>
      <c r="BM17" s="496">
        <v>0</v>
      </c>
      <c r="BN17" s="495">
        <v>0</v>
      </c>
      <c r="BO17" s="495">
        <v>0</v>
      </c>
      <c r="BP17" s="496">
        <v>0</v>
      </c>
      <c r="BQ17" s="495">
        <v>0</v>
      </c>
      <c r="BR17" s="495">
        <v>4.9166666666666664E-2</v>
      </c>
      <c r="BS17" s="496">
        <v>4.9166666666666664E-2</v>
      </c>
      <c r="BT17" s="1006">
        <v>0</v>
      </c>
      <c r="BU17" s="1006">
        <v>0</v>
      </c>
      <c r="BV17" s="1007">
        <v>0</v>
      </c>
    </row>
    <row r="18" spans="1:74" ht="12.75" customHeight="1" thickBot="1">
      <c r="A18" s="312"/>
      <c r="B18" s="312"/>
      <c r="C18" s="312"/>
      <c r="E18" s="1154"/>
      <c r="F18" s="492" t="s">
        <v>509</v>
      </c>
      <c r="G18" s="990">
        <v>4.701627486437613E-2</v>
      </c>
      <c r="H18" s="990">
        <v>0</v>
      </c>
      <c r="I18" s="989">
        <v>4.701627486437613E-2</v>
      </c>
      <c r="J18" s="990">
        <v>2.7985074626865673E-2</v>
      </c>
      <c r="K18" s="990">
        <v>0</v>
      </c>
      <c r="L18" s="989">
        <v>2.7985074626865673E-2</v>
      </c>
      <c r="M18" s="990">
        <v>2.3290758827948909E-2</v>
      </c>
      <c r="N18" s="990">
        <v>0</v>
      </c>
      <c r="O18" s="989">
        <v>2.3290758827948909E-2</v>
      </c>
      <c r="P18" s="990">
        <v>3.047748052827633E-2</v>
      </c>
      <c r="Q18" s="990">
        <v>0</v>
      </c>
      <c r="R18" s="989">
        <v>3.047748052827633E-2</v>
      </c>
      <c r="S18" s="990">
        <v>0</v>
      </c>
      <c r="T18" s="990">
        <v>8.5800000000000001E-2</v>
      </c>
      <c r="U18" s="989">
        <v>8.5800000000000001E-2</v>
      </c>
      <c r="V18" s="990">
        <v>0</v>
      </c>
      <c r="W18" s="990">
        <v>9.3600000000000003E-2</v>
      </c>
      <c r="X18" s="989">
        <v>9.3600000000000003E-2</v>
      </c>
      <c r="Y18" s="988"/>
      <c r="AA18" s="100"/>
      <c r="AB18" s="100"/>
      <c r="AD18" s="1162"/>
      <c r="AE18" s="338" t="s">
        <v>535</v>
      </c>
      <c r="AF18" s="1027">
        <v>4.9029622063329927E-2</v>
      </c>
      <c r="AG18" s="1027">
        <v>0.16751787538304391</v>
      </c>
      <c r="AH18" s="1028">
        <v>0.21654749744637386</v>
      </c>
      <c r="AI18" s="1027">
        <v>7.7511961722488032E-2</v>
      </c>
      <c r="AJ18" s="1027">
        <v>0.23062200956937798</v>
      </c>
      <c r="AK18" s="1028">
        <v>0.30813397129186604</v>
      </c>
      <c r="AL18" s="1027">
        <v>8.8056680161943318E-2</v>
      </c>
      <c r="AM18" s="1027">
        <v>0.28238866396761131</v>
      </c>
      <c r="AN18" s="1028">
        <v>0.37044534412955465</v>
      </c>
      <c r="AO18" s="1027">
        <v>8.2214765100671147E-2</v>
      </c>
      <c r="AP18" s="1027">
        <v>0.40100671140939598</v>
      </c>
      <c r="AQ18" s="1028">
        <v>0.48322147651006714</v>
      </c>
      <c r="AR18" s="1027">
        <v>0.10666666666666667</v>
      </c>
      <c r="AS18" s="1027">
        <v>0.39333333333333331</v>
      </c>
      <c r="AT18" s="1028">
        <v>0.5</v>
      </c>
      <c r="AU18" s="1027">
        <v>0.13800277392510402</v>
      </c>
      <c r="AV18" s="1027">
        <v>0.35852981969486825</v>
      </c>
      <c r="AW18" s="1028">
        <v>0.49653259361997226</v>
      </c>
      <c r="AX18" s="204"/>
      <c r="AY18" s="204"/>
      <c r="AZ18" s="204"/>
      <c r="BA18" s="204"/>
      <c r="BB18" s="204"/>
      <c r="BC18" s="1162"/>
      <c r="BD18" s="338" t="s">
        <v>544</v>
      </c>
      <c r="BE18" s="1010">
        <v>3.0643513789581207E-2</v>
      </c>
      <c r="BF18" s="1010">
        <v>9.9080694586312565E-2</v>
      </c>
      <c r="BG18" s="1011">
        <v>0.12972420837589377</v>
      </c>
      <c r="BH18" s="1010">
        <v>5.4545454545454543E-2</v>
      </c>
      <c r="BI18" s="1010">
        <v>0.15119617224880383</v>
      </c>
      <c r="BJ18" s="1011">
        <v>0.20574162679425836</v>
      </c>
      <c r="BK18" s="1010">
        <v>4.4534412955465584E-2</v>
      </c>
      <c r="BL18" s="1010">
        <v>0.25101214574898784</v>
      </c>
      <c r="BM18" s="1011">
        <v>0.29554655870445345</v>
      </c>
      <c r="BN18" s="1010">
        <v>5.3691275167785234E-2</v>
      </c>
      <c r="BO18" s="1010">
        <v>0.38422818791946306</v>
      </c>
      <c r="BP18" s="1011">
        <v>0.43791946308724833</v>
      </c>
      <c r="BQ18" s="1010">
        <v>0.10249999999999999</v>
      </c>
      <c r="BR18" s="1010">
        <v>0.34</v>
      </c>
      <c r="BS18" s="1011">
        <v>0.4425</v>
      </c>
      <c r="BT18" s="1013">
        <v>0.11789181692094314</v>
      </c>
      <c r="BU18" s="1013">
        <v>0.31137309292649096</v>
      </c>
      <c r="BV18" s="1014">
        <v>0.4292649098474341</v>
      </c>
    </row>
    <row r="19" spans="1:74" ht="12.75" customHeight="1">
      <c r="A19" s="312"/>
      <c r="B19" s="312"/>
      <c r="C19" s="312"/>
      <c r="E19" s="1154"/>
      <c r="F19" s="492" t="s">
        <v>510</v>
      </c>
      <c r="G19" s="990">
        <v>0.27004219409282698</v>
      </c>
      <c r="H19" s="990">
        <v>8.5593731163351422E-2</v>
      </c>
      <c r="I19" s="989">
        <v>0.35563592525617843</v>
      </c>
      <c r="J19" s="990">
        <v>8.7220149253731338E-2</v>
      </c>
      <c r="K19" s="990">
        <v>0.18936567164179105</v>
      </c>
      <c r="L19" s="989">
        <v>0.27658582089552236</v>
      </c>
      <c r="M19" s="990">
        <v>0.18970698722764839</v>
      </c>
      <c r="N19" s="990">
        <v>0.13410969196093164</v>
      </c>
      <c r="O19" s="989">
        <v>0.32381667918858004</v>
      </c>
      <c r="P19" s="990">
        <v>0.18794446325770403</v>
      </c>
      <c r="Q19" s="990">
        <v>0.14900101591601761</v>
      </c>
      <c r="R19" s="989">
        <v>0.33694547917372164</v>
      </c>
      <c r="S19" s="990">
        <v>0.1065</v>
      </c>
      <c r="T19" s="990">
        <v>3.1099999999999999E-2</v>
      </c>
      <c r="U19" s="989">
        <v>0.1376</v>
      </c>
      <c r="V19" s="990">
        <v>8.9800000000000005E-2</v>
      </c>
      <c r="W19" s="990">
        <v>6.5699999999999995E-2</v>
      </c>
      <c r="X19" s="989">
        <v>0.1555</v>
      </c>
      <c r="Y19" s="988"/>
      <c r="AD19" s="1163"/>
      <c r="AE19" s="493" t="s">
        <v>382</v>
      </c>
      <c r="AF19" s="1029">
        <v>0.40960163432073543</v>
      </c>
      <c r="AG19" s="1029">
        <v>0.59039836567926451</v>
      </c>
      <c r="AH19" s="1029">
        <v>1</v>
      </c>
      <c r="AI19" s="1029">
        <v>0.43253588516746411</v>
      </c>
      <c r="AJ19" s="1029">
        <v>0.56746411483253589</v>
      </c>
      <c r="AK19" s="1029">
        <v>1</v>
      </c>
      <c r="AL19" s="1029">
        <v>0.36538461538461536</v>
      </c>
      <c r="AM19" s="1029">
        <v>0.63461538461538458</v>
      </c>
      <c r="AN19" s="1029">
        <v>1</v>
      </c>
      <c r="AO19" s="1029">
        <v>0.34479865771812079</v>
      </c>
      <c r="AP19" s="1029">
        <v>0.65520134228187921</v>
      </c>
      <c r="AQ19" s="1029">
        <v>1</v>
      </c>
      <c r="AR19" s="1029">
        <v>0.34749999999999998</v>
      </c>
      <c r="AS19" s="1029">
        <v>0.65249999999999997</v>
      </c>
      <c r="AT19" s="1029">
        <v>1</v>
      </c>
      <c r="AU19" s="1029">
        <v>0.33495145631067963</v>
      </c>
      <c r="AV19" s="1029">
        <v>0.66504854368932043</v>
      </c>
      <c r="AW19" s="1029">
        <v>1</v>
      </c>
      <c r="AX19" s="204"/>
      <c r="AY19" s="204"/>
      <c r="AZ19" s="204"/>
      <c r="BA19" s="204"/>
      <c r="BB19" s="204"/>
      <c r="BC19" s="1163"/>
      <c r="BD19" s="493" t="s">
        <v>382</v>
      </c>
      <c r="BE19" s="1012">
        <v>0.40960163432073543</v>
      </c>
      <c r="BF19" s="1012">
        <v>0.59039836567926451</v>
      </c>
      <c r="BG19" s="1012">
        <v>1</v>
      </c>
      <c r="BH19" s="1012">
        <v>0.43253588516746411</v>
      </c>
      <c r="BI19" s="1012">
        <v>0.56746411483253589</v>
      </c>
      <c r="BJ19" s="1012">
        <v>1</v>
      </c>
      <c r="BK19" s="1012">
        <v>0.36538461538461536</v>
      </c>
      <c r="BL19" s="1012">
        <v>0.63461538461538458</v>
      </c>
      <c r="BM19" s="1012">
        <v>1</v>
      </c>
      <c r="BN19" s="1012">
        <v>0.34479865771812079</v>
      </c>
      <c r="BO19" s="1012">
        <v>0.65520134228187921</v>
      </c>
      <c r="BP19" s="1012">
        <v>1</v>
      </c>
      <c r="BQ19" s="1012">
        <v>0.34749999999999998</v>
      </c>
      <c r="BR19" s="1012">
        <v>0.65249999999999997</v>
      </c>
      <c r="BS19" s="1012">
        <v>1</v>
      </c>
      <c r="BT19" s="1015">
        <v>0.33495145631067963</v>
      </c>
      <c r="BU19" s="1015">
        <v>0.66504854368932043</v>
      </c>
      <c r="BV19" s="1015">
        <v>1</v>
      </c>
    </row>
    <row r="20" spans="1:74" ht="12.75" customHeight="1">
      <c r="A20" s="312"/>
      <c r="B20" s="312"/>
      <c r="C20" s="312"/>
      <c r="E20" s="1154"/>
      <c r="F20" s="492" t="s">
        <v>511</v>
      </c>
      <c r="G20" s="990">
        <v>0</v>
      </c>
      <c r="H20" s="990">
        <v>0</v>
      </c>
      <c r="I20" s="989">
        <v>0</v>
      </c>
      <c r="J20" s="990">
        <v>0</v>
      </c>
      <c r="K20" s="990">
        <v>0</v>
      </c>
      <c r="L20" s="989">
        <v>0</v>
      </c>
      <c r="M20" s="990">
        <v>0</v>
      </c>
      <c r="N20" s="990">
        <v>0</v>
      </c>
      <c r="O20" s="989">
        <v>0</v>
      </c>
      <c r="P20" s="990">
        <v>0</v>
      </c>
      <c r="Q20" s="990">
        <v>2.505926176769387E-2</v>
      </c>
      <c r="R20" s="989">
        <v>2.505926176769387E-2</v>
      </c>
      <c r="S20" s="990">
        <v>0</v>
      </c>
      <c r="T20" s="990">
        <v>4.7699999999999999E-2</v>
      </c>
      <c r="U20" s="989">
        <v>4.7699999999999999E-2</v>
      </c>
      <c r="V20" s="990">
        <v>0</v>
      </c>
      <c r="W20" s="990">
        <v>1.4E-2</v>
      </c>
      <c r="X20" s="989">
        <v>1.4E-2</v>
      </c>
      <c r="Y20" s="988"/>
      <c r="AA20" s="317"/>
      <c r="AB20" s="317"/>
      <c r="AF20" s="161"/>
      <c r="AG20" s="161"/>
      <c r="AH20" s="336"/>
      <c r="AI20" s="336"/>
      <c r="AJ20" s="336"/>
      <c r="AK20" s="336"/>
      <c r="AL20" s="336"/>
      <c r="AM20" s="336"/>
      <c r="AN20" s="336"/>
      <c r="AO20" s="336"/>
      <c r="AP20" s="336"/>
      <c r="AQ20" s="336"/>
      <c r="AR20" s="336"/>
      <c r="AS20" s="336"/>
      <c r="AT20" s="336"/>
      <c r="AU20" s="336"/>
      <c r="AV20" s="336"/>
      <c r="AW20" s="336"/>
      <c r="AZ20" s="204"/>
      <c r="BA20" s="204"/>
      <c r="BC20" s="67"/>
      <c r="BE20" s="203"/>
      <c r="BF20" s="202"/>
      <c r="BG20" s="202"/>
      <c r="BH20" s="202"/>
      <c r="BI20" s="202"/>
      <c r="BJ20" s="202"/>
      <c r="BK20" s="202"/>
      <c r="BL20" s="202"/>
      <c r="BM20" s="202"/>
      <c r="BN20" s="202"/>
      <c r="BO20" s="202"/>
      <c r="BP20" s="202"/>
      <c r="BQ20" s="202"/>
      <c r="BR20" s="202"/>
      <c r="BS20" s="202"/>
      <c r="BT20" s="202"/>
      <c r="BU20" s="202"/>
      <c r="BV20" s="202"/>
    </row>
    <row r="21" spans="1:74" ht="12.75" customHeight="1">
      <c r="A21" s="312"/>
      <c r="B21" s="312"/>
      <c r="C21" s="312"/>
      <c r="E21" s="1154"/>
      <c r="F21" s="492" t="s">
        <v>512</v>
      </c>
      <c r="G21" s="990">
        <v>0</v>
      </c>
      <c r="H21" s="990">
        <v>2.7124773960216998E-2</v>
      </c>
      <c r="I21" s="989">
        <v>2.7124773960216998E-2</v>
      </c>
      <c r="J21" s="990">
        <v>0</v>
      </c>
      <c r="K21" s="990">
        <v>3.8246268656716417E-2</v>
      </c>
      <c r="L21" s="989">
        <v>3.8246268656716417E-2</v>
      </c>
      <c r="M21" s="990">
        <v>1.5777610818933134E-2</v>
      </c>
      <c r="N21" s="990">
        <v>2.7047332832456798E-2</v>
      </c>
      <c r="O21" s="989">
        <v>4.2824943651389932E-2</v>
      </c>
      <c r="P21" s="990">
        <v>0</v>
      </c>
      <c r="Q21" s="990">
        <v>3.9959363359295633E-2</v>
      </c>
      <c r="R21" s="989">
        <v>3.9959363359295633E-2</v>
      </c>
      <c r="S21" s="990">
        <v>0</v>
      </c>
      <c r="T21" s="990">
        <v>3.5900000000000001E-2</v>
      </c>
      <c r="U21" s="989">
        <v>3.5900000000000001E-2</v>
      </c>
      <c r="V21" s="990">
        <v>1.1299999999999999E-2</v>
      </c>
      <c r="W21" s="990">
        <v>1.7000000000000001E-2</v>
      </c>
      <c r="X21" s="989">
        <v>2.8299999999999999E-2</v>
      </c>
      <c r="Y21" s="988"/>
      <c r="AA21" s="204"/>
      <c r="AB21" s="204"/>
      <c r="AD21" s="1161" t="s">
        <v>373</v>
      </c>
      <c r="AE21" s="338" t="s">
        <v>533</v>
      </c>
      <c r="AF21" s="675"/>
      <c r="AG21" s="675"/>
      <c r="AH21" s="675"/>
      <c r="AI21" s="675"/>
      <c r="AJ21" s="675"/>
      <c r="AK21" s="675"/>
      <c r="AL21" s="670">
        <v>0.23574144486692014</v>
      </c>
      <c r="AM21" s="670">
        <v>0.21292775665399238</v>
      </c>
      <c r="AN21" s="957">
        <v>0.44866920152091255</v>
      </c>
      <c r="AO21" s="670">
        <v>0.17943107221006566</v>
      </c>
      <c r="AP21" s="670">
        <v>0.24507658643326038</v>
      </c>
      <c r="AQ21" s="957">
        <v>0.42450765864332601</v>
      </c>
      <c r="AR21" s="670">
        <v>0.1875</v>
      </c>
      <c r="AS21" s="670">
        <v>0.22368421052631579</v>
      </c>
      <c r="AT21" s="957">
        <v>0.41118421052631576</v>
      </c>
      <c r="AU21" s="670">
        <v>0.15183246073298429</v>
      </c>
      <c r="AV21" s="670">
        <v>0.28621291448516578</v>
      </c>
      <c r="AW21" s="957">
        <v>0.43804537521815007</v>
      </c>
      <c r="AX21" s="204"/>
      <c r="AY21" s="204"/>
      <c r="AZ21" s="100"/>
      <c r="BA21" s="100"/>
      <c r="BB21" s="204"/>
      <c r="BC21" s="1161" t="s">
        <v>373</v>
      </c>
      <c r="BD21" s="338" t="s">
        <v>542</v>
      </c>
      <c r="BE21" s="231"/>
      <c r="BF21" s="231"/>
      <c r="BG21" s="231"/>
      <c r="BH21" s="231"/>
      <c r="BI21" s="231"/>
      <c r="BJ21" s="231"/>
      <c r="BK21" s="495">
        <v>0.34220532319391633</v>
      </c>
      <c r="BL21" s="495">
        <v>0.21292775665399238</v>
      </c>
      <c r="BM21" s="681">
        <v>0.55513307984790872</v>
      </c>
      <c r="BN21" s="495">
        <v>0.28884026258205692</v>
      </c>
      <c r="BO21" s="495">
        <v>0.24507658643326038</v>
      </c>
      <c r="BP21" s="681">
        <v>0.53391684901531733</v>
      </c>
      <c r="BQ21" s="495">
        <v>0.21875</v>
      </c>
      <c r="BR21" s="495">
        <v>0.23026315789473684</v>
      </c>
      <c r="BS21" s="681">
        <v>0.44901315789473684</v>
      </c>
      <c r="BT21" s="1006">
        <v>0.27399650959860383</v>
      </c>
      <c r="BU21" s="1006">
        <v>0.27923211169284468</v>
      </c>
      <c r="BV21" s="681">
        <v>0.55322862129144856</v>
      </c>
    </row>
    <row r="22" spans="1:74" ht="12.75" customHeight="1">
      <c r="A22" s="312"/>
      <c r="B22" s="312"/>
      <c r="C22" s="312"/>
      <c r="E22" s="1154"/>
      <c r="F22" s="492" t="s">
        <v>513</v>
      </c>
      <c r="G22" s="990">
        <v>6.0277275467148887E-2</v>
      </c>
      <c r="H22" s="990">
        <v>0.19288728149487644</v>
      </c>
      <c r="I22" s="989">
        <v>0.25316455696202533</v>
      </c>
      <c r="J22" s="990">
        <v>7.8358208955223885E-2</v>
      </c>
      <c r="K22" s="990">
        <v>0.23134328358208955</v>
      </c>
      <c r="L22" s="989">
        <v>0.30970149253731344</v>
      </c>
      <c r="M22" s="990">
        <v>4.3200601051840724E-2</v>
      </c>
      <c r="N22" s="990">
        <v>0.20285499624342598</v>
      </c>
      <c r="O22" s="989">
        <v>0.24605559729526671</v>
      </c>
      <c r="P22" s="990">
        <v>3.047748052827633E-2</v>
      </c>
      <c r="Q22" s="990">
        <v>0.15577378936674569</v>
      </c>
      <c r="R22" s="989">
        <v>0.186251269895022</v>
      </c>
      <c r="S22" s="990">
        <v>5.2699999999999997E-2</v>
      </c>
      <c r="T22" s="990">
        <v>0.18720000000000001</v>
      </c>
      <c r="U22" s="989">
        <v>0.2399</v>
      </c>
      <c r="V22" s="990">
        <v>4.9399999999999999E-2</v>
      </c>
      <c r="W22" s="990">
        <v>0.1249</v>
      </c>
      <c r="X22" s="989">
        <v>0.17430000000000001</v>
      </c>
      <c r="Y22" s="988"/>
      <c r="Z22" s="331"/>
      <c r="AA22" s="204"/>
      <c r="AB22" s="204"/>
      <c r="AD22" s="1162"/>
      <c r="AE22" s="338" t="s">
        <v>534</v>
      </c>
      <c r="AF22" s="675"/>
      <c r="AG22" s="675"/>
      <c r="AH22" s="675"/>
      <c r="AI22" s="675"/>
      <c r="AJ22" s="675"/>
      <c r="AK22" s="675"/>
      <c r="AL22" s="670">
        <v>0</v>
      </c>
      <c r="AM22" s="670">
        <v>0</v>
      </c>
      <c r="AN22" s="673">
        <v>0</v>
      </c>
      <c r="AO22" s="670">
        <v>3.5010940919037198E-2</v>
      </c>
      <c r="AP22" s="670">
        <v>0</v>
      </c>
      <c r="AQ22" s="671">
        <v>3.5010940919037198E-2</v>
      </c>
      <c r="AR22" s="670">
        <v>0</v>
      </c>
      <c r="AS22" s="670">
        <v>0</v>
      </c>
      <c r="AT22" s="673">
        <v>0</v>
      </c>
      <c r="AU22" s="670">
        <v>0</v>
      </c>
      <c r="AV22" s="670">
        <v>0</v>
      </c>
      <c r="AW22" s="673">
        <v>0</v>
      </c>
      <c r="AX22" s="317"/>
      <c r="AY22" s="317"/>
      <c r="BB22" s="317"/>
      <c r="BC22" s="1162"/>
      <c r="BD22" s="338" t="s">
        <v>543</v>
      </c>
      <c r="BE22" s="231"/>
      <c r="BF22" s="231"/>
      <c r="BG22" s="231"/>
      <c r="BH22" s="231"/>
      <c r="BI22" s="231"/>
      <c r="BJ22" s="231"/>
      <c r="BK22" s="495">
        <v>0</v>
      </c>
      <c r="BL22" s="495">
        <v>0</v>
      </c>
      <c r="BM22" s="496">
        <v>0</v>
      </c>
      <c r="BN22" s="495">
        <v>0</v>
      </c>
      <c r="BO22" s="495">
        <v>0</v>
      </c>
      <c r="BP22" s="496">
        <v>0</v>
      </c>
      <c r="BQ22" s="495">
        <v>7.8947368421052627E-2</v>
      </c>
      <c r="BR22" s="495">
        <v>0</v>
      </c>
      <c r="BS22" s="496">
        <v>7.8947368421052627E-2</v>
      </c>
      <c r="BT22" s="1006">
        <v>0</v>
      </c>
      <c r="BU22" s="1006">
        <v>0</v>
      </c>
      <c r="BV22" s="1007">
        <v>0</v>
      </c>
    </row>
    <row r="23" spans="1:74" ht="12.75" customHeight="1" thickBot="1">
      <c r="A23" s="312"/>
      <c r="B23" s="312"/>
      <c r="C23" s="312"/>
      <c r="E23" s="1154"/>
      <c r="F23" s="492" t="s">
        <v>514</v>
      </c>
      <c r="G23" s="990">
        <v>0</v>
      </c>
      <c r="H23" s="990">
        <v>0</v>
      </c>
      <c r="I23" s="989">
        <v>0</v>
      </c>
      <c r="J23" s="990">
        <v>0</v>
      </c>
      <c r="K23" s="990">
        <v>0</v>
      </c>
      <c r="L23" s="989">
        <v>0</v>
      </c>
      <c r="M23" s="990">
        <v>0</v>
      </c>
      <c r="N23" s="990">
        <v>0</v>
      </c>
      <c r="O23" s="989">
        <v>0</v>
      </c>
      <c r="P23" s="990">
        <v>0</v>
      </c>
      <c r="Q23" s="990">
        <v>0</v>
      </c>
      <c r="R23" s="989">
        <v>0</v>
      </c>
      <c r="S23" s="990">
        <v>0</v>
      </c>
      <c r="T23" s="990">
        <v>1.0500000000000001E-2</v>
      </c>
      <c r="U23" s="989">
        <v>1.0500000000000001E-2</v>
      </c>
      <c r="V23" s="990">
        <v>0</v>
      </c>
      <c r="W23" s="990">
        <v>1.2500000000000001E-2</v>
      </c>
      <c r="X23" s="989">
        <v>1.2500000000000001E-2</v>
      </c>
      <c r="Y23" s="312"/>
      <c r="AA23" s="100"/>
      <c r="AB23" s="100"/>
      <c r="AD23" s="1162"/>
      <c r="AE23" s="338" t="s">
        <v>535</v>
      </c>
      <c r="AF23" s="675"/>
      <c r="AG23" s="675"/>
      <c r="AH23" s="675"/>
      <c r="AI23" s="675"/>
      <c r="AJ23" s="675"/>
      <c r="AK23" s="675"/>
      <c r="AL23" s="1027">
        <v>0.28326996197718629</v>
      </c>
      <c r="AM23" s="1027">
        <v>0.26806083650190116</v>
      </c>
      <c r="AN23" s="1028">
        <v>0.5513307984790875</v>
      </c>
      <c r="AO23" s="1027">
        <v>0.28446389496717722</v>
      </c>
      <c r="AP23" s="1027">
        <v>0.25601750547045954</v>
      </c>
      <c r="AQ23" s="1028">
        <v>0.54048140043763682</v>
      </c>
      <c r="AR23" s="1027">
        <v>0.33388157894736842</v>
      </c>
      <c r="AS23" s="1027">
        <v>0.25493421052631576</v>
      </c>
      <c r="AT23" s="1028">
        <v>0.58881578947368418</v>
      </c>
      <c r="AU23" s="1027">
        <v>0.20767888307155322</v>
      </c>
      <c r="AV23" s="1027">
        <v>0.35427574171029669</v>
      </c>
      <c r="AW23" s="1028">
        <v>0.56195462478184988</v>
      </c>
      <c r="AX23" s="204"/>
      <c r="AY23" s="204"/>
      <c r="AZ23" s="317"/>
      <c r="BA23" s="317"/>
      <c r="BB23" s="204"/>
      <c r="BC23" s="1162"/>
      <c r="BD23" s="338" t="s">
        <v>544</v>
      </c>
      <c r="BE23" s="231"/>
      <c r="BF23" s="231"/>
      <c r="BG23" s="231"/>
      <c r="BH23" s="231"/>
      <c r="BI23" s="231"/>
      <c r="BJ23" s="231"/>
      <c r="BK23" s="1010">
        <v>0.17680608365019013</v>
      </c>
      <c r="BL23" s="1010">
        <v>0.26806083650190116</v>
      </c>
      <c r="BM23" s="1011">
        <v>0.44486692015209123</v>
      </c>
      <c r="BN23" s="1010">
        <v>0.21006564551422319</v>
      </c>
      <c r="BO23" s="1010">
        <v>0.25601750547045954</v>
      </c>
      <c r="BP23" s="1011">
        <v>0.46608315098468273</v>
      </c>
      <c r="BQ23" s="1010">
        <v>0.22368421052631579</v>
      </c>
      <c r="BR23" s="1010">
        <v>0.24835526315789475</v>
      </c>
      <c r="BS23" s="1011">
        <v>0.47203947368421051</v>
      </c>
      <c r="BT23" s="1013">
        <v>8.5514834205933685E-2</v>
      </c>
      <c r="BU23" s="1013">
        <v>0.36125654450261779</v>
      </c>
      <c r="BV23" s="1014">
        <v>0.44677137870855149</v>
      </c>
    </row>
    <row r="24" spans="1:74" ht="12.75" customHeight="1">
      <c r="A24" s="312"/>
      <c r="B24" s="312"/>
      <c r="C24" s="312"/>
      <c r="E24" s="1154"/>
      <c r="F24" s="492" t="s">
        <v>515</v>
      </c>
      <c r="G24" s="990">
        <v>0</v>
      </c>
      <c r="H24" s="990">
        <v>0</v>
      </c>
      <c r="I24" s="989">
        <v>0</v>
      </c>
      <c r="J24" s="990">
        <v>0</v>
      </c>
      <c r="K24" s="990">
        <v>0</v>
      </c>
      <c r="L24" s="989">
        <v>0</v>
      </c>
      <c r="M24" s="990">
        <v>0</v>
      </c>
      <c r="N24" s="990">
        <v>0</v>
      </c>
      <c r="O24" s="989">
        <v>0</v>
      </c>
      <c r="P24" s="990">
        <v>0</v>
      </c>
      <c r="Q24" s="990">
        <v>0</v>
      </c>
      <c r="R24" s="989">
        <v>0</v>
      </c>
      <c r="S24" s="990">
        <v>1.6199999999999999E-2</v>
      </c>
      <c r="T24" s="990">
        <v>2.6700000000000002E-2</v>
      </c>
      <c r="U24" s="989">
        <v>4.2900000000000001E-2</v>
      </c>
      <c r="V24" s="990">
        <v>4.53E-2</v>
      </c>
      <c r="W24" s="990">
        <v>8.9800000000000005E-2</v>
      </c>
      <c r="X24" s="989">
        <v>0.1351</v>
      </c>
      <c r="Y24" s="312"/>
      <c r="AD24" s="1163"/>
      <c r="AE24" s="493" t="s">
        <v>382</v>
      </c>
      <c r="AF24" s="676"/>
      <c r="AG24" s="676"/>
      <c r="AH24" s="676"/>
      <c r="AI24" s="676"/>
      <c r="AJ24" s="676"/>
      <c r="AK24" s="676"/>
      <c r="AL24" s="1029">
        <v>0.51901140684410652</v>
      </c>
      <c r="AM24" s="1029">
        <v>0.48098859315589354</v>
      </c>
      <c r="AN24" s="1029">
        <v>1</v>
      </c>
      <c r="AO24" s="1029">
        <v>0.4989059080962801</v>
      </c>
      <c r="AP24" s="1029">
        <v>0.5010940919037199</v>
      </c>
      <c r="AQ24" s="1029">
        <v>1</v>
      </c>
      <c r="AR24" s="1029">
        <v>0.52138157894736847</v>
      </c>
      <c r="AS24" s="1029">
        <v>0.47861842105263158</v>
      </c>
      <c r="AT24" s="1029">
        <v>1</v>
      </c>
      <c r="AU24" s="1029">
        <v>0.35951134380453753</v>
      </c>
      <c r="AV24" s="1029">
        <v>0.64048865619546247</v>
      </c>
      <c r="AW24" s="1029">
        <v>1</v>
      </c>
      <c r="AX24" s="204"/>
      <c r="AY24" s="204"/>
      <c r="AZ24" s="204"/>
      <c r="BA24" s="204"/>
      <c r="BB24" s="204"/>
      <c r="BC24" s="1163"/>
      <c r="BD24" s="493" t="s">
        <v>382</v>
      </c>
      <c r="BE24" s="231"/>
      <c r="BF24" s="231"/>
      <c r="BG24" s="231"/>
      <c r="BH24" s="231"/>
      <c r="BI24" s="231"/>
      <c r="BJ24" s="231"/>
      <c r="BK24" s="1012">
        <v>0.51901140684410652</v>
      </c>
      <c r="BL24" s="1012">
        <v>0.48098859315589354</v>
      </c>
      <c r="BM24" s="1012">
        <v>1</v>
      </c>
      <c r="BN24" s="1012">
        <v>0.4989059080962801</v>
      </c>
      <c r="BO24" s="1012">
        <v>0.5010940919037199</v>
      </c>
      <c r="BP24" s="1012">
        <v>1</v>
      </c>
      <c r="BQ24" s="1012">
        <v>0.52138157894736847</v>
      </c>
      <c r="BR24" s="1012">
        <v>0.47861842105263158</v>
      </c>
      <c r="BS24" s="1012">
        <v>1</v>
      </c>
      <c r="BT24" s="1015">
        <v>0.35951134380453753</v>
      </c>
      <c r="BU24" s="1015">
        <v>0.64048865619546247</v>
      </c>
      <c r="BV24" s="1015">
        <v>1</v>
      </c>
    </row>
    <row r="25" spans="1:74" ht="12.75" customHeight="1" thickBot="1">
      <c r="A25" s="207"/>
      <c r="E25" s="1154"/>
      <c r="F25" s="493" t="s">
        <v>382</v>
      </c>
      <c r="G25" s="993">
        <v>0.51717902350813738</v>
      </c>
      <c r="H25" s="993">
        <v>0.48282097649186256</v>
      </c>
      <c r="I25" s="993">
        <v>1</v>
      </c>
      <c r="J25" s="993">
        <v>0.36893656716417911</v>
      </c>
      <c r="K25" s="993">
        <v>0.63106343283582089</v>
      </c>
      <c r="L25" s="993">
        <v>1</v>
      </c>
      <c r="M25" s="993">
        <v>0.4567993989481593</v>
      </c>
      <c r="N25" s="993">
        <v>0.54320060105184076</v>
      </c>
      <c r="O25" s="993">
        <v>1</v>
      </c>
      <c r="P25" s="993">
        <v>0.42905519810362341</v>
      </c>
      <c r="Q25" s="993">
        <v>0.57094480189637653</v>
      </c>
      <c r="R25" s="993">
        <v>1</v>
      </c>
      <c r="S25" s="993">
        <v>0.37019999999999997</v>
      </c>
      <c r="T25" s="993">
        <v>0.62980000000000003</v>
      </c>
      <c r="U25" s="993">
        <v>1</v>
      </c>
      <c r="V25" s="993">
        <v>0.37659999999999999</v>
      </c>
      <c r="W25" s="993">
        <v>0.62339999999999995</v>
      </c>
      <c r="X25" s="993">
        <v>1</v>
      </c>
      <c r="Y25" s="312"/>
      <c r="AF25" s="161"/>
      <c r="AG25" s="161"/>
      <c r="AH25" s="336"/>
      <c r="AI25" s="336"/>
      <c r="AJ25" s="336"/>
      <c r="AK25" s="336"/>
      <c r="AL25" s="336"/>
      <c r="AM25" s="336"/>
      <c r="AN25" s="336"/>
      <c r="AO25" s="336"/>
      <c r="AP25" s="336"/>
      <c r="AQ25" s="336"/>
      <c r="AR25" s="336"/>
      <c r="AS25" s="336"/>
      <c r="AT25" s="336"/>
      <c r="AU25" s="336"/>
      <c r="AV25" s="336"/>
      <c r="AZ25" s="204"/>
      <c r="BA25" s="204"/>
      <c r="BG25" s="107"/>
      <c r="BH25" s="107"/>
      <c r="BI25" s="107"/>
      <c r="BJ25" s="107"/>
      <c r="BK25" s="107"/>
      <c r="BL25" s="107"/>
      <c r="BM25" s="107"/>
      <c r="BN25" s="107"/>
      <c r="BO25" s="107"/>
      <c r="BP25" s="107"/>
      <c r="BQ25" s="107"/>
      <c r="BR25" s="107"/>
      <c r="BS25" s="107"/>
      <c r="BT25" s="1008"/>
      <c r="BU25" s="1008"/>
      <c r="BV25" s="1008"/>
    </row>
    <row r="26" spans="1:74" ht="12.75" customHeight="1" thickBot="1">
      <c r="A26" s="311"/>
      <c r="B26" s="311"/>
      <c r="C26" s="311"/>
      <c r="E26" s="1155"/>
      <c r="F26" s="493" t="s">
        <v>975</v>
      </c>
      <c r="G26" s="996">
        <f>SUM(G17,G18,G20,G21,G23)</f>
        <v>0.18685955394816153</v>
      </c>
      <c r="H26" s="996">
        <f t="shared" ref="H26:X26" si="3">SUM(H17,H18,H20,H21,H23)</f>
        <v>0.20433996383363473</v>
      </c>
      <c r="I26" s="997">
        <f t="shared" si="3"/>
        <v>0.39119951778179629</v>
      </c>
      <c r="J26" s="996">
        <f t="shared" si="3"/>
        <v>0.20335820895522388</v>
      </c>
      <c r="K26" s="996">
        <f t="shared" si="3"/>
        <v>0.21035447761194032</v>
      </c>
      <c r="L26" s="998">
        <f t="shared" si="3"/>
        <v>0.4137126865671642</v>
      </c>
      <c r="M26" s="996">
        <f t="shared" si="3"/>
        <v>0.22389181066867017</v>
      </c>
      <c r="N26" s="996">
        <f t="shared" si="3"/>
        <v>0.2062359128474831</v>
      </c>
      <c r="O26" s="998">
        <f t="shared" si="3"/>
        <v>0.43012772351615325</v>
      </c>
      <c r="P26" s="996">
        <f t="shared" si="3"/>
        <v>0.2106332543176431</v>
      </c>
      <c r="Q26" s="996">
        <f t="shared" si="3"/>
        <v>0.26616999661361329</v>
      </c>
      <c r="R26" s="998">
        <f t="shared" si="3"/>
        <v>0.47680325093125631</v>
      </c>
      <c r="S26" s="996">
        <f>SUM(S17,S18,S20,S21,S23)</f>
        <v>0.1948</v>
      </c>
      <c r="T26" s="996">
        <f t="shared" si="3"/>
        <v>0.38490000000000002</v>
      </c>
      <c r="U26" s="998">
        <f t="shared" si="3"/>
        <v>0.5796</v>
      </c>
      <c r="V26" s="996">
        <f t="shared" si="3"/>
        <v>0.19209999999999999</v>
      </c>
      <c r="W26" s="996">
        <f t="shared" si="3"/>
        <v>0.34310000000000002</v>
      </c>
      <c r="X26" s="998">
        <f t="shared" si="3"/>
        <v>0.53520000000000001</v>
      </c>
      <c r="Y26" s="311"/>
      <c r="AD26" s="1161" t="s">
        <v>371</v>
      </c>
      <c r="AE26" s="338" t="s">
        <v>533</v>
      </c>
      <c r="AF26" s="670">
        <v>2.0645161290322581E-2</v>
      </c>
      <c r="AG26" s="670">
        <v>7.7419354838709681E-2</v>
      </c>
      <c r="AH26" s="956">
        <v>9.8064516129032261E-2</v>
      </c>
      <c r="AI26" s="670">
        <v>8.2872928176795577E-2</v>
      </c>
      <c r="AJ26" s="670">
        <v>0.18342541436464088</v>
      </c>
      <c r="AK26" s="957">
        <v>0.26629834254143647</v>
      </c>
      <c r="AL26" s="670">
        <v>6.8437180796731362E-2</v>
      </c>
      <c r="AM26" s="670">
        <v>0.22880490296220635</v>
      </c>
      <c r="AN26" s="957">
        <v>0.29724208375893768</v>
      </c>
      <c r="AO26" s="670">
        <v>9.5921450151057408E-2</v>
      </c>
      <c r="AP26" s="670">
        <v>0.1646525679758308</v>
      </c>
      <c r="AQ26" s="957">
        <v>0.26057401812688824</v>
      </c>
      <c r="AR26" s="670">
        <v>0.1125</v>
      </c>
      <c r="AS26" s="670">
        <v>0.15740000000000001</v>
      </c>
      <c r="AT26" s="957">
        <v>0.26989999999999997</v>
      </c>
      <c r="AU26" s="670">
        <v>8.464223385689354E-2</v>
      </c>
      <c r="AV26" s="670">
        <v>0.1099476439790576</v>
      </c>
      <c r="AW26" s="956">
        <v>0.19458987783595114</v>
      </c>
      <c r="AX26" s="204"/>
      <c r="AY26" s="204"/>
      <c r="AZ26" s="204"/>
      <c r="BA26" s="204"/>
      <c r="BB26" s="204"/>
      <c r="BC26" s="1161" t="s">
        <v>371</v>
      </c>
      <c r="BD26" s="338" t="s">
        <v>542</v>
      </c>
      <c r="BE26" s="495">
        <v>0.11741935483870967</v>
      </c>
      <c r="BF26" s="495">
        <v>0.26967741935483869</v>
      </c>
      <c r="BG26" s="681">
        <v>0.38709677419354838</v>
      </c>
      <c r="BH26" s="495">
        <v>0.10386740331491713</v>
      </c>
      <c r="BI26" s="495">
        <v>0.33812154696132596</v>
      </c>
      <c r="BJ26" s="681">
        <v>0.44198895027624308</v>
      </c>
      <c r="BK26" s="495">
        <v>8.8866189989785502E-2</v>
      </c>
      <c r="BL26" s="495">
        <v>0.3595505617977528</v>
      </c>
      <c r="BM26" s="681">
        <v>0.44841675178753831</v>
      </c>
      <c r="BN26" s="495">
        <v>0.1163141993957704</v>
      </c>
      <c r="BO26" s="495">
        <v>0.26661631419939574</v>
      </c>
      <c r="BP26" s="681">
        <v>0.38293051359516617</v>
      </c>
      <c r="BQ26" s="495">
        <v>0.1346</v>
      </c>
      <c r="BR26" s="495">
        <v>0.18659999999999999</v>
      </c>
      <c r="BS26" s="681">
        <v>0.32119999999999999</v>
      </c>
      <c r="BT26" s="1006">
        <v>8.464223385689354E-2</v>
      </c>
      <c r="BU26" s="1006">
        <v>0.13089005235602094</v>
      </c>
      <c r="BV26" s="682">
        <v>0.21553228621291448</v>
      </c>
    </row>
    <row r="27" spans="1:74" ht="12.75" customHeight="1">
      <c r="A27" s="115"/>
      <c r="AD27" s="1162"/>
      <c r="AE27" s="338" t="s">
        <v>534</v>
      </c>
      <c r="AF27" s="670">
        <v>0</v>
      </c>
      <c r="AG27" s="670">
        <v>0</v>
      </c>
      <c r="AH27" s="673">
        <v>0</v>
      </c>
      <c r="AI27" s="670">
        <v>0</v>
      </c>
      <c r="AJ27" s="670">
        <v>2.7624309392265192E-2</v>
      </c>
      <c r="AK27" s="671">
        <v>2.7624309392265192E-2</v>
      </c>
      <c r="AL27" s="670">
        <v>0</v>
      </c>
      <c r="AM27" s="670">
        <v>0</v>
      </c>
      <c r="AN27" s="673">
        <v>0</v>
      </c>
      <c r="AO27" s="670">
        <v>0</v>
      </c>
      <c r="AP27" s="670">
        <v>0</v>
      </c>
      <c r="AQ27" s="673">
        <v>0</v>
      </c>
      <c r="AR27" s="670">
        <v>0</v>
      </c>
      <c r="AS27" s="670">
        <v>0</v>
      </c>
      <c r="AT27" s="673">
        <v>0</v>
      </c>
      <c r="AU27" s="670">
        <v>0</v>
      </c>
      <c r="AV27" s="670">
        <v>6.0209424083769635E-2</v>
      </c>
      <c r="AW27" s="349">
        <v>6.0209424083769635E-2</v>
      </c>
      <c r="AX27" s="204"/>
      <c r="AY27" s="204"/>
      <c r="AZ27" s="100"/>
      <c r="BA27" s="100"/>
      <c r="BB27" s="204"/>
      <c r="BC27" s="1162"/>
      <c r="BD27" s="338" t="s">
        <v>543</v>
      </c>
      <c r="BE27" s="495">
        <v>0</v>
      </c>
      <c r="BF27" s="495">
        <v>0</v>
      </c>
      <c r="BG27" s="496">
        <v>0</v>
      </c>
      <c r="BH27" s="495">
        <v>0</v>
      </c>
      <c r="BI27" s="495">
        <v>0</v>
      </c>
      <c r="BJ27" s="496">
        <v>0</v>
      </c>
      <c r="BK27" s="495">
        <v>0</v>
      </c>
      <c r="BL27" s="495">
        <v>0</v>
      </c>
      <c r="BM27" s="496">
        <v>0</v>
      </c>
      <c r="BN27" s="495">
        <v>0</v>
      </c>
      <c r="BO27" s="495">
        <v>0</v>
      </c>
      <c r="BP27" s="496">
        <v>0</v>
      </c>
      <c r="BQ27" s="495">
        <v>0</v>
      </c>
      <c r="BR27" s="495">
        <v>0.10539999999999999</v>
      </c>
      <c r="BS27" s="496">
        <v>0.10539999999999999</v>
      </c>
      <c r="BT27" s="1006">
        <v>0</v>
      </c>
      <c r="BU27" s="1006">
        <v>5.06108202443281E-2</v>
      </c>
      <c r="BV27" s="1007">
        <v>5.06108202443281E-2</v>
      </c>
    </row>
    <row r="28" spans="1:74" ht="12.75" customHeight="1" thickBot="1">
      <c r="A28" s="312"/>
      <c r="B28" s="312"/>
      <c r="C28" s="312"/>
      <c r="E28" s="1153" t="s">
        <v>359</v>
      </c>
      <c r="F28" s="492" t="s">
        <v>508</v>
      </c>
      <c r="G28" s="990">
        <v>0.36670071501532175</v>
      </c>
      <c r="H28" s="990">
        <v>0.44024514811031668</v>
      </c>
      <c r="I28" s="989">
        <v>0.80694586312563843</v>
      </c>
      <c r="J28" s="990">
        <v>0.35502392344497608</v>
      </c>
      <c r="K28" s="990">
        <v>0.35311004784688993</v>
      </c>
      <c r="L28" s="989">
        <v>0.70813397129186606</v>
      </c>
      <c r="M28" s="990">
        <v>0.28441295546558704</v>
      </c>
      <c r="N28" s="990">
        <v>0.38056680161943318</v>
      </c>
      <c r="O28" s="989">
        <v>0.66497975708502022</v>
      </c>
      <c r="P28" s="990">
        <v>0.26426174496644295</v>
      </c>
      <c r="Q28" s="990">
        <v>0.25419463087248323</v>
      </c>
      <c r="R28" s="989">
        <v>0.51845637583892612</v>
      </c>
      <c r="S28" s="990">
        <v>0.2525</v>
      </c>
      <c r="T28" s="990">
        <v>0.25919999999999999</v>
      </c>
      <c r="U28" s="989">
        <v>0.51170000000000004</v>
      </c>
      <c r="V28" s="990">
        <v>0.19694868238557559</v>
      </c>
      <c r="W28" s="990">
        <v>0.21775312066574201</v>
      </c>
      <c r="X28" s="989">
        <v>0.4147018030513176</v>
      </c>
      <c r="Y28" s="312"/>
      <c r="AD28" s="1162"/>
      <c r="AE28" s="338" t="s">
        <v>535</v>
      </c>
      <c r="AF28" s="1027">
        <v>0.23741935483870968</v>
      </c>
      <c r="AG28" s="1027">
        <v>0.6645161290322581</v>
      </c>
      <c r="AH28" s="1028">
        <v>0.90193548387096778</v>
      </c>
      <c r="AI28" s="1027">
        <v>0.15027624309392265</v>
      </c>
      <c r="AJ28" s="1027">
        <v>0.55580110497237567</v>
      </c>
      <c r="AK28" s="1028">
        <v>0.70607734806629829</v>
      </c>
      <c r="AL28" s="1027">
        <v>0.1797752808988764</v>
      </c>
      <c r="AM28" s="1027">
        <v>0.52298263534218592</v>
      </c>
      <c r="AN28" s="1028">
        <v>0.70275791624106232</v>
      </c>
      <c r="AO28" s="1027">
        <v>0.22356495468277945</v>
      </c>
      <c r="AP28" s="1027">
        <v>0.51586102719033233</v>
      </c>
      <c r="AQ28" s="1028">
        <v>0.73942598187311182</v>
      </c>
      <c r="AR28" s="1027">
        <v>0.2472</v>
      </c>
      <c r="AS28" s="1027">
        <v>0.4829</v>
      </c>
      <c r="AT28" s="1028">
        <v>0.73009999999999997</v>
      </c>
      <c r="AU28" s="1027">
        <v>0.28010471204188481</v>
      </c>
      <c r="AV28" s="1027">
        <v>0.46509598603839442</v>
      </c>
      <c r="AW28" s="1022">
        <v>0.74520069808027922</v>
      </c>
      <c r="AX28" s="204"/>
      <c r="AY28" s="204"/>
      <c r="BB28" s="204"/>
      <c r="BC28" s="1162"/>
      <c r="BD28" s="338" t="s">
        <v>544</v>
      </c>
      <c r="BE28" s="1010">
        <v>0.14064516129032259</v>
      </c>
      <c r="BF28" s="1010">
        <v>0.47225806451612901</v>
      </c>
      <c r="BG28" s="1011">
        <v>0.61290322580645162</v>
      </c>
      <c r="BH28" s="1010">
        <v>0.1292817679558011</v>
      </c>
      <c r="BI28" s="1010">
        <v>0.42872928176795583</v>
      </c>
      <c r="BJ28" s="1011">
        <v>0.55801104972375692</v>
      </c>
      <c r="BK28" s="1010">
        <v>0.15934627170582227</v>
      </c>
      <c r="BL28" s="1010">
        <v>0.39223697650663941</v>
      </c>
      <c r="BM28" s="1011">
        <v>0.55158324821246174</v>
      </c>
      <c r="BN28" s="1010">
        <v>0.20317220543806647</v>
      </c>
      <c r="BO28" s="1010">
        <v>0.41389728096676737</v>
      </c>
      <c r="BP28" s="1011">
        <v>0.61706948640483383</v>
      </c>
      <c r="BQ28" s="1010">
        <v>0.22509999999999999</v>
      </c>
      <c r="BR28" s="1010">
        <v>0.3483</v>
      </c>
      <c r="BS28" s="1011">
        <v>0.57340000000000002</v>
      </c>
      <c r="BT28" s="1013">
        <v>0.28010471204188481</v>
      </c>
      <c r="BU28" s="1013">
        <v>0.4537521815008726</v>
      </c>
      <c r="BV28" s="1014">
        <v>0.7338568935427574</v>
      </c>
    </row>
    <row r="29" spans="1:74" ht="12.75" customHeight="1">
      <c r="A29" s="312"/>
      <c r="B29" s="312"/>
      <c r="C29" s="312"/>
      <c r="E29" s="1154"/>
      <c r="F29" s="492" t="s">
        <v>509</v>
      </c>
      <c r="G29" s="990">
        <v>0</v>
      </c>
      <c r="H29" s="990">
        <v>3.472931562819203E-2</v>
      </c>
      <c r="I29" s="989">
        <v>3.472931562819203E-2</v>
      </c>
      <c r="J29" s="990">
        <v>0</v>
      </c>
      <c r="K29" s="990">
        <v>5.3588516746411484E-2</v>
      </c>
      <c r="L29" s="989">
        <v>5.3588516746411484E-2</v>
      </c>
      <c r="M29" s="990">
        <v>0</v>
      </c>
      <c r="N29" s="990">
        <v>3.0364372469635628E-3</v>
      </c>
      <c r="O29" s="989">
        <v>3.0364372469635628E-3</v>
      </c>
      <c r="P29" s="990">
        <v>0</v>
      </c>
      <c r="Q29" s="990">
        <v>0</v>
      </c>
      <c r="R29" s="989">
        <v>0</v>
      </c>
      <c r="S29" s="990">
        <v>0</v>
      </c>
      <c r="T29" s="990">
        <v>4.9200000000000001E-2</v>
      </c>
      <c r="U29" s="989">
        <v>4.9200000000000001E-2</v>
      </c>
      <c r="V29" s="990">
        <v>0</v>
      </c>
      <c r="W29" s="990">
        <v>0</v>
      </c>
      <c r="X29" s="989">
        <v>0</v>
      </c>
      <c r="Y29" s="312"/>
      <c r="AD29" s="1163"/>
      <c r="AE29" s="493" t="s">
        <v>382</v>
      </c>
      <c r="AF29" s="1029">
        <v>0.25806451612903225</v>
      </c>
      <c r="AG29" s="1029">
        <v>0.74193548387096775</v>
      </c>
      <c r="AH29" s="1029">
        <v>1</v>
      </c>
      <c r="AI29" s="1029">
        <v>0.23314917127071824</v>
      </c>
      <c r="AJ29" s="1029">
        <v>0.76685082872928179</v>
      </c>
      <c r="AK29" s="1029">
        <v>1</v>
      </c>
      <c r="AL29" s="1029">
        <v>0.24821246169560776</v>
      </c>
      <c r="AM29" s="1029">
        <v>0.75178753830439227</v>
      </c>
      <c r="AN29" s="1029">
        <v>1</v>
      </c>
      <c r="AO29" s="1029">
        <v>0.31948640483383683</v>
      </c>
      <c r="AP29" s="1029">
        <v>0.68051359516616317</v>
      </c>
      <c r="AQ29" s="1029">
        <v>1</v>
      </c>
      <c r="AR29" s="1029">
        <v>0.35970000000000002</v>
      </c>
      <c r="AS29" s="1029">
        <v>0.64029999999999998</v>
      </c>
      <c r="AT29" s="1029">
        <v>1</v>
      </c>
      <c r="AU29" s="1029">
        <v>0.36474694589877837</v>
      </c>
      <c r="AV29" s="1029">
        <v>0.63525305410122168</v>
      </c>
      <c r="AW29" s="1025">
        <v>1</v>
      </c>
      <c r="AX29" s="204"/>
      <c r="AY29" s="204"/>
      <c r="AZ29" s="317"/>
      <c r="BA29" s="317"/>
      <c r="BB29" s="204"/>
      <c r="BC29" s="1163"/>
      <c r="BD29" s="493" t="s">
        <v>382</v>
      </c>
      <c r="BE29" s="1012">
        <v>0.25806451612903225</v>
      </c>
      <c r="BF29" s="1012">
        <v>0.74193548387096775</v>
      </c>
      <c r="BG29" s="1012">
        <v>1</v>
      </c>
      <c r="BH29" s="1012">
        <v>0.23314917127071824</v>
      </c>
      <c r="BI29" s="1012">
        <v>0.76685082872928179</v>
      </c>
      <c r="BJ29" s="1012">
        <v>1</v>
      </c>
      <c r="BK29" s="1012">
        <v>0.24821246169560776</v>
      </c>
      <c r="BL29" s="1012">
        <v>0.75178753830439227</v>
      </c>
      <c r="BM29" s="1012">
        <v>1</v>
      </c>
      <c r="BN29" s="1012">
        <v>0.31948640483383683</v>
      </c>
      <c r="BO29" s="1012">
        <v>0.68051359516616317</v>
      </c>
      <c r="BP29" s="1012">
        <v>1</v>
      </c>
      <c r="BQ29" s="1012">
        <v>0.35970000000000002</v>
      </c>
      <c r="BR29" s="1012">
        <v>0.64029999999999998</v>
      </c>
      <c r="BS29" s="1012">
        <v>1</v>
      </c>
      <c r="BT29" s="1015">
        <v>0.36474694589877837</v>
      </c>
      <c r="BU29" s="1015">
        <v>0.63525305410122168</v>
      </c>
      <c r="BV29" s="1015">
        <v>1</v>
      </c>
    </row>
    <row r="30" spans="1:74" ht="12.75" customHeight="1">
      <c r="A30" s="312"/>
      <c r="B30" s="312"/>
      <c r="C30" s="312"/>
      <c r="E30" s="1154"/>
      <c r="F30" s="492" t="s">
        <v>510</v>
      </c>
      <c r="G30" s="990">
        <v>1.2257405515832482E-2</v>
      </c>
      <c r="H30" s="990">
        <v>1.634320735444331E-2</v>
      </c>
      <c r="I30" s="989">
        <v>2.8600612870275793E-2</v>
      </c>
      <c r="J30" s="990">
        <v>2.2966507177033493E-2</v>
      </c>
      <c r="K30" s="990">
        <v>9.5693779904306216E-3</v>
      </c>
      <c r="L30" s="989">
        <v>3.2535885167464113E-2</v>
      </c>
      <c r="M30" s="990">
        <v>3.643724696356275E-2</v>
      </c>
      <c r="N30" s="990">
        <v>3.137651821862348E-2</v>
      </c>
      <c r="O30" s="989">
        <v>6.7813765182186236E-2</v>
      </c>
      <c r="P30" s="990">
        <v>2.6845637583892617E-2</v>
      </c>
      <c r="Q30" s="990">
        <v>5.8724832214765099E-2</v>
      </c>
      <c r="R30" s="989">
        <v>8.557046979865772E-2</v>
      </c>
      <c r="S30" s="990">
        <v>0</v>
      </c>
      <c r="T30" s="990">
        <v>6.5000000000000002E-2</v>
      </c>
      <c r="U30" s="989">
        <v>6.5000000000000002E-2</v>
      </c>
      <c r="V30" s="990">
        <v>0</v>
      </c>
      <c r="W30" s="990">
        <v>9.2233009708737865E-2</v>
      </c>
      <c r="X30" s="989">
        <v>9.2233009708737865E-2</v>
      </c>
      <c r="Y30" s="312"/>
      <c r="AD30" s="67"/>
      <c r="AF30" s="677"/>
      <c r="AG30" s="161"/>
      <c r="AH30" s="336"/>
      <c r="AI30" s="336"/>
      <c r="AJ30" s="336"/>
      <c r="AK30" s="336"/>
      <c r="AL30" s="336"/>
      <c r="AM30" s="336"/>
      <c r="AN30" s="336"/>
      <c r="AO30" s="336"/>
      <c r="AP30" s="336"/>
      <c r="AQ30" s="336"/>
      <c r="AR30" s="336"/>
      <c r="AS30" s="336"/>
      <c r="AT30" s="336"/>
      <c r="AU30" s="336"/>
      <c r="AV30" s="336"/>
      <c r="AZ30" s="204"/>
      <c r="BA30" s="204"/>
      <c r="BC30" s="67"/>
      <c r="BE30" s="200"/>
      <c r="BF30" s="201"/>
      <c r="BG30" s="202"/>
      <c r="BH30" s="202"/>
      <c r="BI30" s="202"/>
      <c r="BJ30" s="202"/>
      <c r="BK30" s="202"/>
      <c r="BL30" s="202"/>
      <c r="BM30" s="202"/>
      <c r="BN30" s="202"/>
      <c r="BO30" s="202"/>
      <c r="BP30" s="202"/>
      <c r="BQ30" s="202"/>
      <c r="BR30" s="202"/>
      <c r="BS30" s="202"/>
      <c r="BT30" s="202"/>
      <c r="BU30" s="202"/>
      <c r="BV30" s="202"/>
    </row>
    <row r="31" spans="1:74" ht="12.75" customHeight="1">
      <c r="A31" s="312"/>
      <c r="B31" s="312"/>
      <c r="C31" s="312"/>
      <c r="E31" s="1154"/>
      <c r="F31" s="492" t="s">
        <v>511</v>
      </c>
      <c r="G31" s="990">
        <v>0</v>
      </c>
      <c r="H31" s="990">
        <v>0</v>
      </c>
      <c r="I31" s="989">
        <v>0</v>
      </c>
      <c r="J31" s="990">
        <v>0</v>
      </c>
      <c r="K31" s="990">
        <v>0</v>
      </c>
      <c r="L31" s="989">
        <v>0</v>
      </c>
      <c r="M31" s="990">
        <v>0</v>
      </c>
      <c r="N31" s="990">
        <v>2.0242914979757085E-3</v>
      </c>
      <c r="O31" s="989">
        <v>2.0242914979757085E-3</v>
      </c>
      <c r="P31" s="990">
        <v>6.7114093959731542E-3</v>
      </c>
      <c r="Q31" s="990">
        <v>8.8087248322147649E-2</v>
      </c>
      <c r="R31" s="989">
        <v>9.4798657718120807E-2</v>
      </c>
      <c r="S31" s="990">
        <v>1.67E-2</v>
      </c>
      <c r="T31" s="990">
        <v>0.125</v>
      </c>
      <c r="U31" s="989">
        <v>0.14169999999999999</v>
      </c>
      <c r="V31" s="990">
        <v>2.0110957004160889E-2</v>
      </c>
      <c r="W31" s="990">
        <v>0.21497919556171982</v>
      </c>
      <c r="X31" s="989">
        <v>0.23509015256588073</v>
      </c>
      <c r="Y31" s="312"/>
      <c r="AD31" s="1164" t="s">
        <v>372</v>
      </c>
      <c r="AE31" s="502" t="s">
        <v>533</v>
      </c>
      <c r="AF31" s="670">
        <v>0</v>
      </c>
      <c r="AG31" s="670">
        <v>9.5200000000000007E-2</v>
      </c>
      <c r="AH31" s="956">
        <f>SUM(AF31:AG31)</f>
        <v>9.5200000000000007E-2</v>
      </c>
      <c r="AI31" s="670">
        <v>0</v>
      </c>
      <c r="AJ31" s="670">
        <v>0.1</v>
      </c>
      <c r="AK31" s="956">
        <f>SUM(AI31:AJ31)</f>
        <v>0.1</v>
      </c>
      <c r="AL31" s="670">
        <v>0</v>
      </c>
      <c r="AM31" s="670">
        <v>9.5200000000000007E-2</v>
      </c>
      <c r="AN31" s="956">
        <f>SUM(AL31:AM31)</f>
        <v>9.5200000000000007E-2</v>
      </c>
      <c r="AO31" s="670">
        <v>0</v>
      </c>
      <c r="AP31" s="670">
        <v>0.1</v>
      </c>
      <c r="AQ31" s="956">
        <f>SUM(AO31:AP31)</f>
        <v>0.1</v>
      </c>
      <c r="AR31" s="678">
        <v>0</v>
      </c>
      <c r="AS31" s="679">
        <v>0.1</v>
      </c>
      <c r="AT31" s="956">
        <f>SUM(AR31:AS31)</f>
        <v>0.1</v>
      </c>
      <c r="AU31" s="680">
        <v>5.2600000000000001E-2</v>
      </c>
      <c r="AV31" s="680">
        <v>0.1053</v>
      </c>
      <c r="AW31" s="956">
        <f>SUM(AU31:AV31)</f>
        <v>0.15790000000000001</v>
      </c>
      <c r="AX31" s="204"/>
      <c r="AY31" s="204"/>
      <c r="AZ31" s="204"/>
      <c r="BA31" s="204"/>
      <c r="BB31" s="204"/>
      <c r="BC31" s="1164" t="s">
        <v>372</v>
      </c>
      <c r="BD31" s="502" t="s">
        <v>542</v>
      </c>
      <c r="BE31" s="495">
        <v>0</v>
      </c>
      <c r="BF31" s="495">
        <v>0.1905</v>
      </c>
      <c r="BG31" s="681">
        <f>SUM(BE31:BF31)</f>
        <v>0.1905</v>
      </c>
      <c r="BH31" s="495">
        <v>0</v>
      </c>
      <c r="BI31" s="495">
        <v>0.2</v>
      </c>
      <c r="BJ31" s="681">
        <f>SUM(BH31:BI31)</f>
        <v>0.2</v>
      </c>
      <c r="BK31" s="495">
        <v>0</v>
      </c>
      <c r="BL31" s="495">
        <v>0</v>
      </c>
      <c r="BM31" s="682">
        <v>0</v>
      </c>
      <c r="BN31" s="469">
        <v>0</v>
      </c>
      <c r="BO31" s="469">
        <v>0.05</v>
      </c>
      <c r="BP31" s="681">
        <f>SUM(BN31:BO31)</f>
        <v>0.05</v>
      </c>
      <c r="BQ31" s="469">
        <v>0</v>
      </c>
      <c r="BR31" s="469">
        <v>0.05</v>
      </c>
      <c r="BS31" s="683">
        <f>SUM(BQ31:BR31)</f>
        <v>0.05</v>
      </c>
      <c r="BT31" s="504">
        <v>0</v>
      </c>
      <c r="BU31" s="501">
        <v>5.2600000000000001E-2</v>
      </c>
      <c r="BV31" s="681">
        <f>SUM(BT31:BU31)</f>
        <v>5.2600000000000001E-2</v>
      </c>
    </row>
    <row r="32" spans="1:74" ht="12.75" customHeight="1">
      <c r="A32" s="312"/>
      <c r="B32" s="312"/>
      <c r="C32" s="312"/>
      <c r="E32" s="1154"/>
      <c r="F32" s="492" t="s">
        <v>512</v>
      </c>
      <c r="G32" s="990">
        <v>2.5536261491317672E-2</v>
      </c>
      <c r="H32" s="990">
        <v>3.8815117466802863E-2</v>
      </c>
      <c r="I32" s="989">
        <v>6.4351378958120528E-2</v>
      </c>
      <c r="J32" s="990">
        <v>3.5406698564593303E-2</v>
      </c>
      <c r="K32" s="990">
        <v>9.4736842105263161E-2</v>
      </c>
      <c r="L32" s="989">
        <v>0.13014354066985645</v>
      </c>
      <c r="M32" s="990">
        <v>2.2267206477732792E-2</v>
      </c>
      <c r="N32" s="990">
        <v>4.3522267206477734E-2</v>
      </c>
      <c r="O32" s="989">
        <v>6.5789473684210523E-2</v>
      </c>
      <c r="P32" s="990">
        <v>3.3557046979865772E-2</v>
      </c>
      <c r="Q32" s="990">
        <v>9.3120805369127521E-2</v>
      </c>
      <c r="R32" s="989">
        <v>0.12667785234899329</v>
      </c>
      <c r="S32" s="990">
        <v>4.58E-2</v>
      </c>
      <c r="T32" s="990">
        <v>5.0000000000000001E-3</v>
      </c>
      <c r="U32" s="989">
        <v>5.0799999999999998E-2</v>
      </c>
      <c r="V32" s="990">
        <v>1.1789181692094313E-2</v>
      </c>
      <c r="W32" s="990">
        <v>2.9126213592233011E-2</v>
      </c>
      <c r="X32" s="989">
        <v>4.0915395284327326E-2</v>
      </c>
      <c r="Y32" s="312"/>
      <c r="AD32" s="1165"/>
      <c r="AE32" s="502" t="s">
        <v>534</v>
      </c>
      <c r="AF32" s="670">
        <v>0</v>
      </c>
      <c r="AG32" s="670">
        <v>9.5200000000000007E-2</v>
      </c>
      <c r="AH32" s="673">
        <f>SUM(AF32:AG32)</f>
        <v>9.5200000000000007E-2</v>
      </c>
      <c r="AI32" s="670">
        <v>0</v>
      </c>
      <c r="AJ32" s="670">
        <v>0.1</v>
      </c>
      <c r="AK32" s="673">
        <f t="shared" ref="AK32:AK33" si="4">SUM(AI32:AJ32)</f>
        <v>0.1</v>
      </c>
      <c r="AL32" s="670">
        <v>0</v>
      </c>
      <c r="AM32" s="670">
        <v>0</v>
      </c>
      <c r="AN32" s="673">
        <v>0</v>
      </c>
      <c r="AO32" s="670">
        <v>0</v>
      </c>
      <c r="AP32" s="670">
        <v>0</v>
      </c>
      <c r="AQ32" s="673">
        <f t="shared" ref="AQ32" si="5">SUM(AO32:AP32)</f>
        <v>0</v>
      </c>
      <c r="AR32" s="678">
        <v>0</v>
      </c>
      <c r="AS32" s="679">
        <v>0</v>
      </c>
      <c r="AT32" s="673">
        <f t="shared" ref="AT32:AT33" si="6">SUM(AR32:AS32)</f>
        <v>0</v>
      </c>
      <c r="AU32" s="680">
        <v>0</v>
      </c>
      <c r="AV32" s="680">
        <v>0</v>
      </c>
      <c r="AW32" s="349">
        <v>0</v>
      </c>
      <c r="AX32" s="204"/>
      <c r="AY32" s="204"/>
      <c r="AZ32" s="100"/>
      <c r="BA32" s="100"/>
      <c r="BB32" s="204"/>
      <c r="BC32" s="1165"/>
      <c r="BD32" s="502" t="s">
        <v>543</v>
      </c>
      <c r="BE32" s="495">
        <v>0</v>
      </c>
      <c r="BF32" s="495">
        <v>0</v>
      </c>
      <c r="BG32" s="496">
        <f>SUM(BE32:BF32)</f>
        <v>0</v>
      </c>
      <c r="BH32" s="495">
        <v>0</v>
      </c>
      <c r="BI32" s="495">
        <v>0</v>
      </c>
      <c r="BJ32" s="496">
        <f t="shared" ref="BJ32:BJ33" si="7">SUM(BH32:BI32)</f>
        <v>0</v>
      </c>
      <c r="BK32" s="495">
        <v>0</v>
      </c>
      <c r="BL32" s="495">
        <v>0.1429</v>
      </c>
      <c r="BM32" s="496">
        <v>0.1429</v>
      </c>
      <c r="BN32" s="469">
        <v>0</v>
      </c>
      <c r="BO32" s="469">
        <v>0.05</v>
      </c>
      <c r="BP32" s="496">
        <f>SUM(BN32:BO32)</f>
        <v>0.05</v>
      </c>
      <c r="BQ32" s="469">
        <v>0</v>
      </c>
      <c r="BR32" s="469">
        <v>0.05</v>
      </c>
      <c r="BS32" s="349">
        <f>SUM(BQ32:BR32)</f>
        <v>0.05</v>
      </c>
      <c r="BT32" s="504">
        <v>0</v>
      </c>
      <c r="BU32" s="501">
        <v>5.2600000000000001E-2</v>
      </c>
      <c r="BV32" s="496">
        <f>SUM(BT32:BU32)</f>
        <v>5.2600000000000001E-2</v>
      </c>
    </row>
    <row r="33" spans="1:75" ht="12.75" customHeight="1" thickBot="1">
      <c r="A33" s="312"/>
      <c r="B33" s="312"/>
      <c r="C33" s="312"/>
      <c r="E33" s="1154"/>
      <c r="F33" s="492" t="s">
        <v>513</v>
      </c>
      <c r="G33" s="990">
        <v>5.1072522982635342E-3</v>
      </c>
      <c r="H33" s="990">
        <v>6.0265577119509701E-2</v>
      </c>
      <c r="I33" s="989">
        <v>6.537282941777324E-2</v>
      </c>
      <c r="J33" s="990">
        <v>1.9138755980861243E-2</v>
      </c>
      <c r="K33" s="990">
        <v>4.4019138755980861E-2</v>
      </c>
      <c r="L33" s="989">
        <v>6.3157894736842107E-2</v>
      </c>
      <c r="M33" s="990">
        <v>1.2145748987854251E-2</v>
      </c>
      <c r="N33" s="990">
        <v>0.17408906882591094</v>
      </c>
      <c r="O33" s="989">
        <v>0.18623481781376519</v>
      </c>
      <c r="P33" s="990">
        <v>9.2281879194630878E-3</v>
      </c>
      <c r="Q33" s="990">
        <v>0.16107382550335569</v>
      </c>
      <c r="R33" s="989">
        <v>0.17030201342281878</v>
      </c>
      <c r="S33" s="990">
        <v>0.01</v>
      </c>
      <c r="T33" s="990">
        <v>0.1492</v>
      </c>
      <c r="U33" s="989">
        <v>0.15920000000000001</v>
      </c>
      <c r="V33" s="990">
        <v>9.9861303744798888E-2</v>
      </c>
      <c r="W33" s="990">
        <v>0.10748959778085991</v>
      </c>
      <c r="X33" s="989">
        <v>0.2073509015256588</v>
      </c>
      <c r="Y33" s="312"/>
      <c r="AD33" s="1165"/>
      <c r="AE33" s="502" t="s">
        <v>535</v>
      </c>
      <c r="AF33" s="1027">
        <v>0.38100000000000001</v>
      </c>
      <c r="AG33" s="1027">
        <v>0.42859999999999998</v>
      </c>
      <c r="AH33" s="1028">
        <f>SUM(AF33:AG33)</f>
        <v>0.80959999999999999</v>
      </c>
      <c r="AI33" s="1027">
        <v>0.4</v>
      </c>
      <c r="AJ33" s="1027">
        <v>0.4</v>
      </c>
      <c r="AK33" s="1028">
        <f t="shared" si="4"/>
        <v>0.8</v>
      </c>
      <c r="AL33" s="1032">
        <v>0.38095238095238099</v>
      </c>
      <c r="AM33" s="1027">
        <v>0.52380952380952295</v>
      </c>
      <c r="AN33" s="1028">
        <f>SUM(AL33:AM33)</f>
        <v>0.90476190476190399</v>
      </c>
      <c r="AO33" s="1027">
        <v>0.35</v>
      </c>
      <c r="AP33" s="1027">
        <v>0.55000000000000004</v>
      </c>
      <c r="AQ33" s="1028">
        <f>SUM(AO33:AP33)</f>
        <v>0.9</v>
      </c>
      <c r="AR33" s="1033">
        <v>0.4</v>
      </c>
      <c r="AS33" s="1034">
        <v>0.5</v>
      </c>
      <c r="AT33" s="1028">
        <f t="shared" si="6"/>
        <v>0.9</v>
      </c>
      <c r="AU33" s="1035">
        <v>0.42105263157894701</v>
      </c>
      <c r="AV33" s="1035">
        <v>0.42105263157894701</v>
      </c>
      <c r="AW33" s="1022">
        <f>SUM(AU33:AV33)</f>
        <v>0.84210526315789402</v>
      </c>
      <c r="AX33" s="204"/>
      <c r="AY33" s="204"/>
      <c r="BB33" s="204"/>
      <c r="BC33" s="1165"/>
      <c r="BD33" s="502" t="s">
        <v>544</v>
      </c>
      <c r="BE33" s="1010">
        <v>0.38095238095238099</v>
      </c>
      <c r="BF33" s="1010">
        <v>0.42857142857142799</v>
      </c>
      <c r="BG33" s="1011">
        <f>SUM(BE33:BF33)</f>
        <v>0.80952380952380898</v>
      </c>
      <c r="BH33" s="1010">
        <v>0.4</v>
      </c>
      <c r="BI33" s="1010">
        <v>0.4</v>
      </c>
      <c r="BJ33" s="1011">
        <f t="shared" si="7"/>
        <v>0.8</v>
      </c>
      <c r="BK33" s="1010">
        <v>0.38095238095238099</v>
      </c>
      <c r="BL33" s="1010">
        <v>0.476190476190476</v>
      </c>
      <c r="BM33" s="1011">
        <f>SUM(BK33:BL33)</f>
        <v>0.85714285714285698</v>
      </c>
      <c r="BN33" s="1010">
        <v>0.35</v>
      </c>
      <c r="BO33" s="1010">
        <v>0.55000000000000004</v>
      </c>
      <c r="BP33" s="1011">
        <f>SUM(BN33:BO33)</f>
        <v>0.9</v>
      </c>
      <c r="BQ33" s="1021">
        <v>0.4</v>
      </c>
      <c r="BR33" s="1021">
        <v>0.5</v>
      </c>
      <c r="BS33" s="1022">
        <f>SUM(BQ33:BR33)</f>
        <v>0.9</v>
      </c>
      <c r="BT33" s="1023">
        <v>0.47370000000000001</v>
      </c>
      <c r="BU33" s="1024">
        <v>0.42109999999999997</v>
      </c>
      <c r="BV33" s="1011">
        <f>SUM(BT33:BU33)</f>
        <v>0.89480000000000004</v>
      </c>
    </row>
    <row r="34" spans="1:75" ht="12.75" customHeight="1">
      <c r="A34" s="312"/>
      <c r="B34" s="312"/>
      <c r="C34" s="312"/>
      <c r="E34" s="1154"/>
      <c r="F34" s="492" t="s">
        <v>514</v>
      </c>
      <c r="G34" s="990">
        <v>0</v>
      </c>
      <c r="H34" s="990">
        <v>0</v>
      </c>
      <c r="I34" s="989">
        <v>0</v>
      </c>
      <c r="J34" s="990">
        <v>0</v>
      </c>
      <c r="K34" s="990">
        <v>1.2440191387559809E-2</v>
      </c>
      <c r="L34" s="989">
        <v>1.2440191387559809E-2</v>
      </c>
      <c r="M34" s="990">
        <v>0</v>
      </c>
      <c r="N34" s="990">
        <v>0</v>
      </c>
      <c r="O34" s="989">
        <v>0</v>
      </c>
      <c r="P34" s="990">
        <v>0</v>
      </c>
      <c r="Q34" s="990">
        <v>0</v>
      </c>
      <c r="R34" s="989">
        <v>0</v>
      </c>
      <c r="S34" s="990">
        <v>0</v>
      </c>
      <c r="T34" s="990">
        <v>0</v>
      </c>
      <c r="U34" s="989">
        <v>0</v>
      </c>
      <c r="V34" s="990">
        <v>0</v>
      </c>
      <c r="W34" s="990">
        <v>0</v>
      </c>
      <c r="X34" s="989">
        <v>0</v>
      </c>
      <c r="Y34" s="312"/>
      <c r="AA34" s="204"/>
      <c r="AB34" s="204"/>
      <c r="AD34" s="1166"/>
      <c r="AE34" s="503" t="s">
        <v>382</v>
      </c>
      <c r="AF34" s="1029">
        <f>SUM(AF31:AF33)</f>
        <v>0.38100000000000001</v>
      </c>
      <c r="AG34" s="1029">
        <f>SUM(AG31:AG33)</f>
        <v>0.61899999999999999</v>
      </c>
      <c r="AH34" s="1029">
        <f>SUM(AF34:AG34)</f>
        <v>1</v>
      </c>
      <c r="AI34" s="1029">
        <f t="shared" ref="AI34:AN34" si="8">SUM(AI31:AI33)</f>
        <v>0.4</v>
      </c>
      <c r="AJ34" s="1029">
        <f t="shared" si="8"/>
        <v>0.60000000000000009</v>
      </c>
      <c r="AK34" s="1029">
        <f t="shared" si="8"/>
        <v>1</v>
      </c>
      <c r="AL34" s="1029">
        <f t="shared" si="8"/>
        <v>0.38095238095238099</v>
      </c>
      <c r="AM34" s="1029">
        <f t="shared" si="8"/>
        <v>0.61900952380952301</v>
      </c>
      <c r="AN34" s="1029">
        <f t="shared" si="8"/>
        <v>0.99996190476190394</v>
      </c>
      <c r="AO34" s="1029">
        <v>0.21875</v>
      </c>
      <c r="AP34" s="1029">
        <v>0.78125</v>
      </c>
      <c r="AQ34" s="1029">
        <f t="shared" ref="AQ34:AW34" si="9">SUM(AQ31:AQ33)</f>
        <v>1</v>
      </c>
      <c r="AR34" s="1029">
        <f t="shared" si="9"/>
        <v>0.4</v>
      </c>
      <c r="AS34" s="1029">
        <f t="shared" si="9"/>
        <v>0.6</v>
      </c>
      <c r="AT34" s="1029">
        <f t="shared" si="9"/>
        <v>1</v>
      </c>
      <c r="AU34" s="1036">
        <f t="shared" si="9"/>
        <v>0.47365263157894699</v>
      </c>
      <c r="AV34" s="1036">
        <f t="shared" si="9"/>
        <v>0.52635263157894707</v>
      </c>
      <c r="AW34" s="1025">
        <f t="shared" si="9"/>
        <v>1.000005263157894</v>
      </c>
      <c r="AX34" s="204"/>
      <c r="AY34" s="204"/>
      <c r="AZ34" s="204"/>
      <c r="BA34" s="204"/>
      <c r="BB34" s="204"/>
      <c r="BC34" s="1166"/>
      <c r="BD34" s="503" t="s">
        <v>382</v>
      </c>
      <c r="BE34" s="1012">
        <f>SUM(BE31:BE33)</f>
        <v>0.38095238095238099</v>
      </c>
      <c r="BF34" s="1012">
        <f>SUM(BF31:BF33)</f>
        <v>0.61907142857142805</v>
      </c>
      <c r="BG34" s="1012">
        <f>SUM(BE34:BF34)</f>
        <v>1.000023809523809</v>
      </c>
      <c r="BH34" s="1012">
        <f>SUM(BH31:BH33)</f>
        <v>0.4</v>
      </c>
      <c r="BI34" s="1012">
        <f>SUM(BI31:BI33)</f>
        <v>0.60000000000000009</v>
      </c>
      <c r="BJ34" s="1012">
        <f>SUM(BJ31:BJ33)</f>
        <v>1</v>
      </c>
      <c r="BK34" s="1012">
        <f>SUM(BK31:BK33)</f>
        <v>0.38095238095238099</v>
      </c>
      <c r="BL34" s="1012">
        <f>SUM(BL31:BL33)</f>
        <v>0.61909047619047597</v>
      </c>
      <c r="BM34" s="1012">
        <v>1</v>
      </c>
      <c r="BN34" s="1012">
        <v>0.21875</v>
      </c>
      <c r="BO34" s="1012">
        <v>0.78125</v>
      </c>
      <c r="BP34" s="1012">
        <f>SUM(BP31:BP33)</f>
        <v>1</v>
      </c>
      <c r="BQ34" s="1025">
        <v>0.26809651474530832</v>
      </c>
      <c r="BR34" s="1025">
        <v>0.73190348525469173</v>
      </c>
      <c r="BS34" s="1025">
        <f>SUM(BS31:BS33)</f>
        <v>1</v>
      </c>
      <c r="BT34" s="1026">
        <f>SUM(BT31:BT33)</f>
        <v>0.47370000000000001</v>
      </c>
      <c r="BU34" s="1026">
        <f>SUM(BU31:BU33)</f>
        <v>0.52629999999999999</v>
      </c>
      <c r="BV34" s="1025">
        <f>SUM(BV31:BV33)</f>
        <v>1</v>
      </c>
    </row>
    <row r="35" spans="1:75">
      <c r="A35" s="312"/>
      <c r="B35" s="312"/>
      <c r="C35" s="312"/>
      <c r="E35" s="1154"/>
      <c r="F35" s="492" t="s">
        <v>515</v>
      </c>
      <c r="G35" s="990">
        <v>0</v>
      </c>
      <c r="H35" s="990">
        <v>0</v>
      </c>
      <c r="I35" s="989">
        <v>0</v>
      </c>
      <c r="J35" s="990">
        <v>0</v>
      </c>
      <c r="K35" s="990">
        <v>0</v>
      </c>
      <c r="L35" s="989">
        <v>0</v>
      </c>
      <c r="M35" s="990">
        <v>1.0121457489878543E-2</v>
      </c>
      <c r="N35" s="990">
        <v>0</v>
      </c>
      <c r="O35" s="989">
        <v>1.0121457489878543E-2</v>
      </c>
      <c r="P35" s="990">
        <v>4.1946308724832215E-3</v>
      </c>
      <c r="Q35" s="990">
        <v>0</v>
      </c>
      <c r="R35" s="989">
        <v>4.1946308724832215E-3</v>
      </c>
      <c r="S35" s="990">
        <v>2.2499999999999999E-2</v>
      </c>
      <c r="T35" s="990">
        <v>0</v>
      </c>
      <c r="U35" s="989">
        <v>2.2499999999999999E-2</v>
      </c>
      <c r="V35" s="990">
        <v>6.2413314840499305E-3</v>
      </c>
      <c r="W35" s="990">
        <v>3.4674063800277394E-3</v>
      </c>
      <c r="X35" s="989">
        <v>9.7087378640776691E-3</v>
      </c>
      <c r="Y35" s="312"/>
      <c r="AA35" s="204"/>
      <c r="AB35" s="204"/>
      <c r="AZ35" s="204"/>
      <c r="BA35" s="204"/>
      <c r="BH35" s="107"/>
      <c r="BI35" s="107"/>
      <c r="BJ35" s="107"/>
      <c r="BK35" s="107"/>
      <c r="BL35" s="107"/>
      <c r="BM35" s="107"/>
      <c r="BN35" s="107"/>
      <c r="BO35" s="107"/>
      <c r="BP35" s="107"/>
      <c r="BQ35" s="107"/>
      <c r="BR35" s="107"/>
      <c r="BS35" s="107"/>
    </row>
    <row r="36" spans="1:75" ht="12.75" customHeight="1" thickBot="1">
      <c r="A36" s="207"/>
      <c r="E36" s="1154"/>
      <c r="F36" s="493" t="s">
        <v>382</v>
      </c>
      <c r="G36" s="993">
        <v>0.40960163432073543</v>
      </c>
      <c r="H36" s="993">
        <v>0.59039836567926451</v>
      </c>
      <c r="I36" s="993">
        <v>1</v>
      </c>
      <c r="J36" s="993">
        <v>0.43253588516746411</v>
      </c>
      <c r="K36" s="993">
        <v>0.56746411483253589</v>
      </c>
      <c r="L36" s="993">
        <v>1</v>
      </c>
      <c r="M36" s="993">
        <v>0.36538461538461536</v>
      </c>
      <c r="N36" s="993">
        <v>0.63461538461538458</v>
      </c>
      <c r="O36" s="993">
        <v>1</v>
      </c>
      <c r="P36" s="993">
        <v>0.34479865771812079</v>
      </c>
      <c r="Q36" s="993">
        <v>0.65520134228187921</v>
      </c>
      <c r="R36" s="993">
        <v>1</v>
      </c>
      <c r="S36" s="993">
        <v>0.34749999999999998</v>
      </c>
      <c r="T36" s="993">
        <v>0.65249999999999997</v>
      </c>
      <c r="U36" s="993">
        <v>1</v>
      </c>
      <c r="V36" s="990">
        <v>0.33495145631067963</v>
      </c>
      <c r="W36" s="990">
        <v>0.66504854368932043</v>
      </c>
      <c r="X36" s="989">
        <v>1</v>
      </c>
      <c r="Y36" s="312"/>
      <c r="AA36" s="204"/>
      <c r="AB36" s="204"/>
      <c r="AI36" s="498"/>
      <c r="AJ36" s="498"/>
      <c r="AK36" s="499"/>
      <c r="AL36" s="498"/>
      <c r="AM36" s="498"/>
      <c r="AN36" s="499"/>
      <c r="AO36" s="498"/>
      <c r="AP36" s="498"/>
      <c r="AQ36" s="499"/>
      <c r="AR36" s="498"/>
      <c r="AS36" s="498"/>
      <c r="AT36" s="499"/>
      <c r="AU36" s="498"/>
      <c r="AV36" s="498"/>
      <c r="AW36" s="499"/>
      <c r="AZ36" s="204"/>
      <c r="BA36" s="204"/>
      <c r="BH36" s="498"/>
      <c r="BI36" s="498"/>
      <c r="BJ36" s="499"/>
      <c r="BK36" s="498"/>
      <c r="BL36" s="498"/>
      <c r="BM36" s="499"/>
      <c r="BN36" s="498"/>
      <c r="BO36" s="498"/>
      <c r="BP36" s="499"/>
      <c r="BQ36" s="498"/>
      <c r="BR36" s="498"/>
      <c r="BS36" s="499"/>
      <c r="BT36" s="498"/>
      <c r="BU36" s="498"/>
      <c r="BV36" s="499"/>
    </row>
    <row r="37" spans="1:75" ht="12.75" customHeight="1">
      <c r="A37" s="311"/>
      <c r="B37" s="311"/>
      <c r="C37" s="311"/>
      <c r="E37" s="1155"/>
      <c r="F37" s="493" t="s">
        <v>975</v>
      </c>
      <c r="G37" s="999">
        <f>SUM(G28,G29,G31,G32,G34)</f>
        <v>0.39223697650663941</v>
      </c>
      <c r="H37" s="999">
        <f t="shared" ref="H37:X37" si="10">SUM(H28,H29,H31,H32,H34)</f>
        <v>0.5137895812053116</v>
      </c>
      <c r="I37" s="1000">
        <f t="shared" si="10"/>
        <v>0.90602655771195095</v>
      </c>
      <c r="J37" s="999">
        <f t="shared" si="10"/>
        <v>0.39043062200956935</v>
      </c>
      <c r="K37" s="999">
        <f t="shared" si="10"/>
        <v>0.51387559808612437</v>
      </c>
      <c r="L37" s="1000">
        <f t="shared" si="10"/>
        <v>0.90430622009569384</v>
      </c>
      <c r="M37" s="999">
        <f t="shared" si="10"/>
        <v>0.30668016194331982</v>
      </c>
      <c r="N37" s="999">
        <f t="shared" si="10"/>
        <v>0.4291497975708502</v>
      </c>
      <c r="O37" s="1000">
        <f t="shared" si="10"/>
        <v>0.73582995951416996</v>
      </c>
      <c r="P37" s="999">
        <f t="shared" si="10"/>
        <v>0.30453020134228187</v>
      </c>
      <c r="Q37" s="999">
        <f t="shared" si="10"/>
        <v>0.43540268456375841</v>
      </c>
      <c r="R37" s="1000">
        <f t="shared" si="10"/>
        <v>0.73993288590604023</v>
      </c>
      <c r="S37" s="999">
        <f t="shared" si="10"/>
        <v>0.315</v>
      </c>
      <c r="T37" s="999">
        <f t="shared" si="10"/>
        <v>0.43840000000000001</v>
      </c>
      <c r="U37" s="1000">
        <f t="shared" si="10"/>
        <v>0.75340000000000007</v>
      </c>
      <c r="V37" s="999">
        <f>SUM(V28,V29,V31,V32,V34)</f>
        <v>0.22884882108183077</v>
      </c>
      <c r="W37" s="999">
        <f t="shared" si="10"/>
        <v>0.46185852981969483</v>
      </c>
      <c r="X37" s="1000">
        <f t="shared" si="10"/>
        <v>0.69070735090152557</v>
      </c>
      <c r="Y37" s="311"/>
      <c r="AA37" s="204"/>
      <c r="AB37" s="204"/>
      <c r="AI37" s="500"/>
      <c r="AJ37" s="500"/>
      <c r="AK37" s="500"/>
      <c r="AL37" s="500"/>
      <c r="AM37" s="500"/>
      <c r="AN37" s="500"/>
      <c r="AO37" s="500"/>
      <c r="AP37" s="500"/>
      <c r="AQ37" s="500"/>
      <c r="AR37" s="500"/>
      <c r="AS37" s="500"/>
      <c r="AT37" s="500"/>
      <c r="AU37" s="500"/>
      <c r="AV37" s="500"/>
      <c r="AW37" s="500"/>
      <c r="AZ37" s="204"/>
      <c r="BA37" s="204"/>
      <c r="BH37" s="498"/>
      <c r="BI37" s="498"/>
      <c r="BJ37" s="499"/>
      <c r="BK37" s="498"/>
      <c r="BL37" s="498"/>
      <c r="BM37" s="499"/>
      <c r="BN37" s="498"/>
      <c r="BO37" s="498"/>
      <c r="BP37" s="499"/>
      <c r="BQ37" s="498"/>
      <c r="BR37" s="498"/>
      <c r="BS37" s="499"/>
      <c r="BT37" s="498"/>
      <c r="BU37" s="498"/>
      <c r="BV37" s="499"/>
    </row>
    <row r="38" spans="1:75" ht="12.75" customHeight="1">
      <c r="A38" s="115"/>
      <c r="AA38" s="100"/>
      <c r="AB38" s="100"/>
      <c r="AI38" s="498"/>
      <c r="AJ38" s="498"/>
      <c r="AK38" s="499"/>
      <c r="AL38" s="498"/>
      <c r="AM38" s="498"/>
      <c r="AN38" s="499"/>
      <c r="AO38" s="498"/>
      <c r="AP38" s="498"/>
      <c r="AQ38" s="499"/>
      <c r="AR38" s="498"/>
      <c r="AS38" s="498"/>
      <c r="AT38" s="499"/>
      <c r="AU38" s="498"/>
      <c r="AV38" s="498"/>
      <c r="AW38" s="499"/>
      <c r="AZ38" s="100"/>
      <c r="BA38" s="100"/>
      <c r="BH38" s="506"/>
      <c r="BI38" s="506"/>
      <c r="BJ38" s="507"/>
      <c r="BK38" s="506"/>
      <c r="BL38" s="498"/>
      <c r="BM38" s="499"/>
      <c r="BN38" s="498"/>
      <c r="BO38" s="498"/>
      <c r="BP38" s="499"/>
      <c r="BQ38" s="498"/>
      <c r="BR38" s="498"/>
      <c r="BS38" s="499"/>
      <c r="BT38" s="498"/>
      <c r="BU38" s="498"/>
      <c r="BV38" s="499"/>
    </row>
    <row r="39" spans="1:75" ht="12.75" customHeight="1">
      <c r="A39" s="312"/>
      <c r="B39" s="312"/>
      <c r="C39" s="312"/>
      <c r="E39" s="1153" t="s">
        <v>373</v>
      </c>
      <c r="F39" s="492" t="s">
        <v>508</v>
      </c>
      <c r="G39" s="232"/>
      <c r="H39" s="232"/>
      <c r="I39" s="232"/>
      <c r="J39" s="232"/>
      <c r="K39" s="232"/>
      <c r="L39" s="232"/>
      <c r="M39" s="990">
        <v>0.23574144486692014</v>
      </c>
      <c r="N39" s="990">
        <v>0.21292775665399238</v>
      </c>
      <c r="O39" s="989">
        <v>0.44866920152091255</v>
      </c>
      <c r="P39" s="990">
        <v>0.21444201312910285</v>
      </c>
      <c r="Q39" s="990">
        <v>0.24507658643326038</v>
      </c>
      <c r="R39" s="989">
        <v>0.45951859956236324</v>
      </c>
      <c r="S39" s="990">
        <v>0.2286</v>
      </c>
      <c r="T39" s="990">
        <v>0.22370000000000001</v>
      </c>
      <c r="U39" s="989">
        <v>0.45229999999999998</v>
      </c>
      <c r="V39" s="990">
        <v>0.1867</v>
      </c>
      <c r="W39" s="990">
        <v>0.27229999999999999</v>
      </c>
      <c r="X39" s="989">
        <v>0.45900000000000002</v>
      </c>
      <c r="Y39" s="312"/>
      <c r="AA39" s="100"/>
      <c r="AB39" s="100"/>
      <c r="AI39" s="499"/>
      <c r="AJ39" s="499"/>
      <c r="AK39" s="499"/>
      <c r="AL39" s="499"/>
      <c r="AM39" s="499"/>
      <c r="AN39" s="499"/>
      <c r="AO39" s="499"/>
      <c r="AP39" s="499"/>
      <c r="AQ39" s="499"/>
      <c r="AR39" s="499"/>
      <c r="AS39" s="499"/>
      <c r="AT39" s="499"/>
      <c r="AU39" s="499"/>
      <c r="AV39" s="499"/>
      <c r="AW39" s="499"/>
      <c r="AZ39" s="100"/>
      <c r="BA39" s="100"/>
      <c r="BH39" s="507"/>
      <c r="BI39" s="507"/>
      <c r="BJ39" s="357"/>
      <c r="BK39" s="507"/>
      <c r="BL39" s="499"/>
      <c r="BM39" s="499"/>
      <c r="BN39" s="499"/>
      <c r="BO39" s="499"/>
      <c r="BP39" s="499"/>
      <c r="BQ39" s="499"/>
      <c r="BR39" s="499"/>
      <c r="BS39" s="499"/>
      <c r="BT39" s="499"/>
      <c r="BU39" s="499"/>
      <c r="BV39" s="499"/>
    </row>
    <row r="40" spans="1:75">
      <c r="A40" s="312"/>
      <c r="B40" s="312"/>
      <c r="C40" s="312"/>
      <c r="E40" s="1154"/>
      <c r="F40" s="492" t="s">
        <v>509</v>
      </c>
      <c r="G40" s="233"/>
      <c r="H40" s="233"/>
      <c r="I40" s="233"/>
      <c r="J40" s="233"/>
      <c r="K40" s="233"/>
      <c r="L40" s="233"/>
      <c r="M40" s="990">
        <v>0</v>
      </c>
      <c r="N40" s="990">
        <v>0</v>
      </c>
      <c r="O40" s="989">
        <v>0</v>
      </c>
      <c r="P40" s="990">
        <v>0</v>
      </c>
      <c r="Q40" s="990">
        <v>0</v>
      </c>
      <c r="R40" s="989">
        <v>0</v>
      </c>
      <c r="S40" s="990">
        <v>0</v>
      </c>
      <c r="T40" s="990">
        <v>0</v>
      </c>
      <c r="U40" s="989">
        <v>0</v>
      </c>
      <c r="V40" s="990">
        <v>7.0000000000000001E-3</v>
      </c>
      <c r="W40" s="990">
        <v>0</v>
      </c>
      <c r="X40" s="989">
        <v>7.0000000000000001E-3</v>
      </c>
      <c r="Y40" s="312"/>
      <c r="AA40" s="100"/>
      <c r="AB40" s="100"/>
      <c r="AZ40" s="100"/>
      <c r="BA40" s="100"/>
      <c r="BH40" s="110"/>
      <c r="BI40" s="110"/>
      <c r="BJ40" s="110"/>
      <c r="BK40" s="110"/>
    </row>
    <row r="41" spans="1:75">
      <c r="A41" s="312"/>
      <c r="B41" s="312"/>
      <c r="C41" s="312"/>
      <c r="E41" s="1154"/>
      <c r="F41" s="492" t="s">
        <v>510</v>
      </c>
      <c r="G41" s="232"/>
      <c r="H41" s="232"/>
      <c r="I41" s="232"/>
      <c r="J41" s="232"/>
      <c r="K41" s="232"/>
      <c r="L41" s="232"/>
      <c r="M41" s="990">
        <v>0.10646387832699619</v>
      </c>
      <c r="N41" s="990">
        <v>0</v>
      </c>
      <c r="O41" s="989">
        <v>0.10646387832699619</v>
      </c>
      <c r="P41" s="990">
        <v>7.4398249452954049E-2</v>
      </c>
      <c r="Q41" s="990">
        <v>0</v>
      </c>
      <c r="R41" s="989">
        <v>7.4398249452954049E-2</v>
      </c>
      <c r="S41" s="990">
        <v>0.11020000000000001</v>
      </c>
      <c r="T41" s="990">
        <v>6.6E-3</v>
      </c>
      <c r="U41" s="989">
        <v>0.1168</v>
      </c>
      <c r="V41" s="990">
        <v>8.0299999999999996E-2</v>
      </c>
      <c r="W41" s="990">
        <v>7.0000000000000001E-3</v>
      </c>
      <c r="X41" s="989">
        <v>8.7300000000000003E-2</v>
      </c>
      <c r="Y41" s="312"/>
      <c r="AA41" s="100"/>
      <c r="AB41" s="100"/>
      <c r="AZ41" s="100"/>
      <c r="BA41" s="100"/>
      <c r="BH41" s="110"/>
      <c r="BI41" s="110"/>
      <c r="BJ41" s="110"/>
      <c r="BK41" s="110"/>
    </row>
    <row r="42" spans="1:75">
      <c r="A42" s="312"/>
      <c r="B42" s="312"/>
      <c r="C42" s="312"/>
      <c r="E42" s="1154"/>
      <c r="F42" s="492" t="s">
        <v>511</v>
      </c>
      <c r="G42" s="232"/>
      <c r="H42" s="232"/>
      <c r="I42" s="232"/>
      <c r="J42" s="232"/>
      <c r="K42" s="232"/>
      <c r="L42" s="232"/>
      <c r="M42" s="990">
        <v>0</v>
      </c>
      <c r="N42" s="990">
        <v>1.9011406844106463E-2</v>
      </c>
      <c r="O42" s="989">
        <v>1.9011406844106463E-2</v>
      </c>
      <c r="P42" s="990">
        <v>5.4704595185995623E-2</v>
      </c>
      <c r="Q42" s="990">
        <v>1.7505470459518599E-2</v>
      </c>
      <c r="R42" s="989">
        <v>7.2210065645514229E-2</v>
      </c>
      <c r="S42" s="990">
        <v>0</v>
      </c>
      <c r="T42" s="990">
        <v>8.5500000000000007E-2</v>
      </c>
      <c r="U42" s="989">
        <v>8.5500000000000007E-2</v>
      </c>
      <c r="V42" s="990">
        <v>0</v>
      </c>
      <c r="W42" s="990">
        <v>4.5400000000000003E-2</v>
      </c>
      <c r="X42" s="989">
        <v>4.5400000000000003E-2</v>
      </c>
      <c r="Y42" s="312"/>
      <c r="AA42" s="100"/>
      <c r="AB42" s="100"/>
      <c r="AZ42" s="100"/>
      <c r="BA42" s="100"/>
    </row>
    <row r="43" spans="1:75">
      <c r="A43" s="312"/>
      <c r="B43" s="312"/>
      <c r="C43" s="312"/>
      <c r="E43" s="1154"/>
      <c r="F43" s="492" t="s">
        <v>512</v>
      </c>
      <c r="G43" s="232"/>
      <c r="H43" s="232"/>
      <c r="I43" s="232"/>
      <c r="J43" s="232"/>
      <c r="K43" s="232"/>
      <c r="L43" s="232"/>
      <c r="M43" s="990">
        <v>5.3231939163498096E-2</v>
      </c>
      <c r="N43" s="990">
        <v>8.7452471482889732E-2</v>
      </c>
      <c r="O43" s="989">
        <v>0.14068441064638784</v>
      </c>
      <c r="P43" s="990">
        <v>0</v>
      </c>
      <c r="Q43" s="990">
        <v>4.8140043763676151E-2</v>
      </c>
      <c r="R43" s="989">
        <v>4.8140043763676151E-2</v>
      </c>
      <c r="S43" s="990">
        <v>0</v>
      </c>
      <c r="T43" s="990">
        <v>4.2799999999999998E-2</v>
      </c>
      <c r="U43" s="989">
        <v>4.2799999999999998E-2</v>
      </c>
      <c r="V43" s="990">
        <v>0</v>
      </c>
      <c r="W43" s="990">
        <v>4.8899999999999999E-2</v>
      </c>
      <c r="X43" s="989">
        <v>4.8899999999999999E-2</v>
      </c>
      <c r="Y43" s="312"/>
      <c r="AA43" s="100"/>
      <c r="AB43" s="100"/>
      <c r="AZ43" s="100"/>
      <c r="BA43" s="100"/>
    </row>
    <row r="44" spans="1:75">
      <c r="A44" s="312"/>
      <c r="B44" s="312"/>
      <c r="C44" s="312"/>
      <c r="E44" s="1154"/>
      <c r="F44" s="492" t="s">
        <v>513</v>
      </c>
      <c r="G44" s="232"/>
      <c r="H44" s="232"/>
      <c r="I44" s="232"/>
      <c r="J44" s="232"/>
      <c r="K44" s="232"/>
      <c r="L44" s="232"/>
      <c r="M44" s="990">
        <v>0.12357414448669202</v>
      </c>
      <c r="N44" s="990">
        <v>0.16159695817490494</v>
      </c>
      <c r="O44" s="989">
        <v>0.28517110266159695</v>
      </c>
      <c r="P44" s="990">
        <v>0.15536105032822758</v>
      </c>
      <c r="Q44" s="990">
        <v>0.19037199124726478</v>
      </c>
      <c r="R44" s="989">
        <v>0.34573304157549234</v>
      </c>
      <c r="S44" s="990">
        <v>0.1678</v>
      </c>
      <c r="T44" s="990">
        <v>0.1201</v>
      </c>
      <c r="U44" s="989">
        <v>0.2878</v>
      </c>
      <c r="V44" s="990">
        <v>8.5500000000000007E-2</v>
      </c>
      <c r="W44" s="990">
        <v>0.26700000000000002</v>
      </c>
      <c r="X44" s="989">
        <v>0.35249999999999998</v>
      </c>
      <c r="Y44" s="312"/>
      <c r="AA44" s="100"/>
      <c r="AB44" s="100"/>
      <c r="AZ44" s="100"/>
      <c r="BA44" s="100"/>
    </row>
    <row r="45" spans="1:75" s="110" customFormat="1">
      <c r="A45" s="312"/>
      <c r="B45" s="312"/>
      <c r="C45" s="312"/>
      <c r="E45" s="1154"/>
      <c r="F45" s="492" t="s">
        <v>515</v>
      </c>
      <c r="G45" s="232"/>
      <c r="H45" s="232"/>
      <c r="I45" s="232"/>
      <c r="J45" s="232"/>
      <c r="K45" s="232"/>
      <c r="L45" s="239"/>
      <c r="M45" s="990">
        <v>0</v>
      </c>
      <c r="N45" s="990">
        <v>0</v>
      </c>
      <c r="O45" s="989">
        <v>0</v>
      </c>
      <c r="P45" s="990">
        <v>0</v>
      </c>
      <c r="Q45" s="990">
        <v>0</v>
      </c>
      <c r="R45" s="989">
        <v>0</v>
      </c>
      <c r="S45" s="990">
        <v>1.4800000000000001E-2</v>
      </c>
      <c r="T45" s="990">
        <v>0</v>
      </c>
      <c r="U45" s="989">
        <v>1.4800000000000001E-2</v>
      </c>
      <c r="V45" s="990">
        <v>0</v>
      </c>
      <c r="W45" s="990">
        <v>0</v>
      </c>
      <c r="X45" s="989">
        <v>0</v>
      </c>
      <c r="Y45" s="312"/>
      <c r="Z45" s="222"/>
      <c r="AA45" s="104"/>
      <c r="AB45" s="104"/>
      <c r="AE45" s="328"/>
      <c r="AF45" s="146"/>
      <c r="AG45" s="146"/>
      <c r="AH45" s="146"/>
      <c r="AI45" s="146"/>
      <c r="AJ45" s="146"/>
      <c r="AK45" s="146"/>
      <c r="AL45" s="146"/>
      <c r="AM45" s="146"/>
      <c r="AN45" s="146"/>
      <c r="AO45" s="146"/>
      <c r="AP45" s="146"/>
      <c r="AQ45" s="146"/>
      <c r="AR45" s="146"/>
      <c r="AS45" s="146"/>
      <c r="AT45" s="146"/>
      <c r="AU45" s="104"/>
      <c r="AV45" s="104"/>
      <c r="AW45" s="104"/>
      <c r="AX45" s="104"/>
      <c r="AY45" s="104"/>
      <c r="AZ45" s="104"/>
      <c r="BA45" s="104"/>
      <c r="BB45" s="104"/>
      <c r="BD45" s="198"/>
      <c r="BT45" s="115"/>
      <c r="BU45" s="115"/>
      <c r="BV45" s="115"/>
    </row>
    <row r="46" spans="1:75" s="115" customFormat="1" ht="12.75" customHeight="1" thickBot="1">
      <c r="A46" s="355"/>
      <c r="E46" s="1154"/>
      <c r="F46" s="493" t="s">
        <v>382</v>
      </c>
      <c r="G46" s="232"/>
      <c r="H46" s="232"/>
      <c r="I46" s="232"/>
      <c r="J46" s="232"/>
      <c r="K46" s="232"/>
      <c r="L46" s="239"/>
      <c r="M46" s="993">
        <v>0.51901140684410652</v>
      </c>
      <c r="N46" s="993">
        <v>0.48098859315589354</v>
      </c>
      <c r="O46" s="993">
        <v>1</v>
      </c>
      <c r="P46" s="993">
        <v>0.4989059080962801</v>
      </c>
      <c r="Q46" s="993">
        <v>0.5010940919037199</v>
      </c>
      <c r="R46" s="993">
        <v>1</v>
      </c>
      <c r="S46" s="993">
        <v>0.52139999999999997</v>
      </c>
      <c r="T46" s="993">
        <v>0.47860000000000003</v>
      </c>
      <c r="U46" s="993">
        <v>1</v>
      </c>
      <c r="V46" s="993">
        <v>0.35949999999999999</v>
      </c>
      <c r="W46" s="993">
        <v>0.64049999999999996</v>
      </c>
      <c r="X46" s="993">
        <v>1</v>
      </c>
      <c r="Y46" s="312"/>
      <c r="Z46" s="262"/>
      <c r="AA46" s="204"/>
      <c r="AB46" s="204"/>
      <c r="AE46" s="197"/>
      <c r="AF46" s="353"/>
      <c r="AG46" s="353"/>
      <c r="AH46" s="204"/>
      <c r="AI46" s="353"/>
      <c r="AJ46" s="353"/>
      <c r="AK46" s="204"/>
      <c r="AL46" s="353"/>
      <c r="AM46" s="353"/>
      <c r="AN46" s="204"/>
      <c r="AO46" s="353"/>
      <c r="AP46" s="353"/>
      <c r="AQ46" s="204"/>
      <c r="AR46" s="353"/>
      <c r="AS46" s="353"/>
      <c r="AT46" s="204"/>
      <c r="AU46" s="353"/>
      <c r="AV46" s="353"/>
      <c r="AW46" s="204"/>
      <c r="AX46" s="204"/>
      <c r="AY46" s="204"/>
      <c r="AZ46" s="204"/>
      <c r="BA46" s="204"/>
      <c r="BB46" s="204"/>
      <c r="BD46" s="197"/>
      <c r="BE46" s="354"/>
      <c r="BF46" s="354"/>
      <c r="BG46" s="357"/>
      <c r="BH46" s="354"/>
      <c r="BI46" s="354"/>
      <c r="BJ46" s="357"/>
      <c r="BK46" s="354"/>
      <c r="BL46" s="354"/>
      <c r="BM46" s="357"/>
      <c r="BN46" s="354"/>
      <c r="BO46" s="354"/>
      <c r="BP46" s="357"/>
      <c r="BQ46" s="354"/>
      <c r="BR46" s="354"/>
      <c r="BS46" s="357"/>
      <c r="BT46" s="354"/>
      <c r="BU46" s="354"/>
      <c r="BV46" s="357"/>
    </row>
    <row r="47" spans="1:75" s="110" customFormat="1" ht="12.75" customHeight="1">
      <c r="A47" s="311"/>
      <c r="B47" s="311"/>
      <c r="C47" s="311"/>
      <c r="E47" s="1155"/>
      <c r="F47" s="493" t="s">
        <v>975</v>
      </c>
      <c r="G47" s="232"/>
      <c r="H47" s="232"/>
      <c r="I47" s="232"/>
      <c r="J47" s="232"/>
      <c r="K47" s="232"/>
      <c r="L47" s="232"/>
      <c r="M47" s="999">
        <f>SUM(M39,M40,M42,M43)</f>
        <v>0.28897338403041822</v>
      </c>
      <c r="N47" s="999">
        <f t="shared" ref="N47:X47" si="11">SUM(N39,N40,N42,N43)</f>
        <v>0.31939163498098855</v>
      </c>
      <c r="O47" s="1000">
        <f t="shared" si="11"/>
        <v>0.60836501901140683</v>
      </c>
      <c r="P47" s="999">
        <f t="shared" si="11"/>
        <v>0.26914660831509846</v>
      </c>
      <c r="Q47" s="999">
        <f t="shared" si="11"/>
        <v>0.31072210065645511</v>
      </c>
      <c r="R47" s="1000">
        <f t="shared" si="11"/>
        <v>0.57986870897155363</v>
      </c>
      <c r="S47" s="999">
        <f t="shared" si="11"/>
        <v>0.2286</v>
      </c>
      <c r="T47" s="999">
        <f t="shared" si="11"/>
        <v>0.35200000000000004</v>
      </c>
      <c r="U47" s="1000">
        <f t="shared" si="11"/>
        <v>0.58059999999999989</v>
      </c>
      <c r="V47" s="999">
        <f t="shared" si="11"/>
        <v>0.19370000000000001</v>
      </c>
      <c r="W47" s="999">
        <f t="shared" si="11"/>
        <v>0.36659999999999998</v>
      </c>
      <c r="X47" s="1000">
        <f t="shared" si="11"/>
        <v>0.56030000000000002</v>
      </c>
      <c r="Y47" s="311"/>
      <c r="Z47" s="222"/>
      <c r="AA47" s="104"/>
      <c r="AB47" s="104"/>
      <c r="AE47" s="328"/>
      <c r="AF47" s="146"/>
      <c r="AG47" s="146"/>
      <c r="AH47" s="146"/>
      <c r="AI47" s="146"/>
      <c r="AJ47" s="146"/>
      <c r="AK47" s="146"/>
      <c r="AL47" s="146"/>
      <c r="AM47" s="146"/>
      <c r="AN47" s="146"/>
      <c r="AO47" s="146"/>
      <c r="AP47" s="146"/>
      <c r="AQ47" s="146"/>
      <c r="AR47" s="146"/>
      <c r="AS47" s="146"/>
      <c r="AT47" s="146"/>
      <c r="AU47" s="104"/>
      <c r="AV47" s="104"/>
      <c r="AW47" s="104"/>
      <c r="AX47" s="104"/>
      <c r="AY47" s="104"/>
      <c r="AZ47" s="104"/>
      <c r="BA47" s="104"/>
      <c r="BB47" s="104"/>
      <c r="BD47" s="198"/>
      <c r="BT47" s="115"/>
      <c r="BU47" s="115"/>
      <c r="BV47" s="115"/>
    </row>
    <row r="48" spans="1:75">
      <c r="A48" s="115"/>
      <c r="AA48" s="100"/>
      <c r="AB48" s="100"/>
      <c r="AQ48" s="104"/>
      <c r="AR48" s="104"/>
      <c r="AS48" s="104"/>
      <c r="AT48" s="104"/>
      <c r="AU48" s="104"/>
      <c r="AV48" s="104"/>
      <c r="AW48" s="104"/>
      <c r="AY48" s="104"/>
      <c r="AZ48" s="104"/>
      <c r="BA48" s="104"/>
      <c r="BB48" s="104"/>
      <c r="BC48" s="115"/>
      <c r="BD48" s="197"/>
      <c r="BE48" s="115"/>
      <c r="BF48" s="115"/>
      <c r="BG48" s="115"/>
      <c r="BH48" s="115"/>
      <c r="BI48" s="115"/>
      <c r="BJ48" s="115"/>
      <c r="BK48" s="115"/>
      <c r="BL48" s="115"/>
      <c r="BM48" s="115"/>
      <c r="BN48" s="115"/>
      <c r="BO48" s="115"/>
      <c r="BP48" s="115"/>
      <c r="BQ48" s="115"/>
      <c r="BR48" s="115"/>
      <c r="BS48" s="115"/>
      <c r="BT48" s="115"/>
      <c r="BU48" s="115"/>
      <c r="BV48" s="115"/>
      <c r="BW48" s="262"/>
    </row>
    <row r="49" spans="1:75" ht="12.75" customHeight="1">
      <c r="A49" s="312"/>
      <c r="B49" s="312"/>
      <c r="C49" s="312"/>
      <c r="E49" s="1153" t="s">
        <v>371</v>
      </c>
      <c r="F49" s="492" t="s">
        <v>508</v>
      </c>
      <c r="G49" s="990">
        <v>0</v>
      </c>
      <c r="H49" s="990">
        <v>0.16774193548387098</v>
      </c>
      <c r="I49" s="989">
        <v>0.26709677419354838</v>
      </c>
      <c r="J49" s="990">
        <v>0.10386740331491713</v>
      </c>
      <c r="K49" s="990">
        <v>0.24088397790055249</v>
      </c>
      <c r="L49" s="989">
        <v>0.34475138121546961</v>
      </c>
      <c r="M49" s="990">
        <v>8.8866189989785502E-2</v>
      </c>
      <c r="N49" s="990">
        <v>0.27783452502553624</v>
      </c>
      <c r="O49" s="989">
        <v>0.36670071501532175</v>
      </c>
      <c r="P49" s="990">
        <v>0.1163141993957704</v>
      </c>
      <c r="Q49" s="990">
        <v>0.18806646525679757</v>
      </c>
      <c r="R49" s="989">
        <v>0.30438066465256797</v>
      </c>
      <c r="S49" s="990">
        <v>0.156</v>
      </c>
      <c r="T49" s="990">
        <v>0.22789999999999999</v>
      </c>
      <c r="U49" s="989">
        <v>0.38390000000000002</v>
      </c>
      <c r="V49" s="990">
        <v>8.4599999999999995E-2</v>
      </c>
      <c r="W49" s="990">
        <v>0.16059999999999999</v>
      </c>
      <c r="X49" s="989">
        <v>0.2452</v>
      </c>
      <c r="Y49" s="312"/>
      <c r="AA49" s="100"/>
      <c r="AB49" s="100"/>
      <c r="AQ49" s="104"/>
      <c r="AR49" s="104"/>
      <c r="AS49" s="104"/>
      <c r="AT49" s="104"/>
      <c r="AU49" s="104"/>
      <c r="AV49" s="104"/>
      <c r="AW49" s="104"/>
      <c r="AY49" s="104"/>
      <c r="AZ49" s="104"/>
      <c r="BA49" s="104"/>
      <c r="BB49" s="104"/>
      <c r="BC49" s="115"/>
      <c r="BD49" s="197"/>
      <c r="BE49" s="115"/>
      <c r="BF49" s="115"/>
      <c r="BG49" s="115"/>
      <c r="BH49" s="115"/>
      <c r="BI49" s="115"/>
      <c r="BJ49" s="115"/>
      <c r="BK49" s="115"/>
      <c r="BL49" s="115"/>
      <c r="BM49" s="115"/>
      <c r="BN49" s="115"/>
      <c r="BO49" s="115"/>
      <c r="BP49" s="115"/>
      <c r="BQ49" s="115"/>
      <c r="BR49" s="115"/>
      <c r="BS49" s="115"/>
      <c r="BT49" s="115"/>
      <c r="BU49" s="115"/>
      <c r="BV49" s="115"/>
      <c r="BW49" s="262"/>
    </row>
    <row r="50" spans="1:75">
      <c r="A50" s="312"/>
      <c r="B50" s="312"/>
      <c r="C50" s="312"/>
      <c r="E50" s="1154"/>
      <c r="F50" s="492" t="s">
        <v>509</v>
      </c>
      <c r="G50" s="990">
        <v>0</v>
      </c>
      <c r="H50" s="990">
        <v>5.1612903225806452E-2</v>
      </c>
      <c r="I50" s="989">
        <v>5.1612903225806452E-2</v>
      </c>
      <c r="J50" s="990">
        <v>0</v>
      </c>
      <c r="K50" s="990">
        <v>6.4088397790055249E-2</v>
      </c>
      <c r="L50" s="989">
        <v>6.4088397790055249E-2</v>
      </c>
      <c r="M50" s="990">
        <v>0</v>
      </c>
      <c r="N50" s="990">
        <v>6.1287027579162413E-2</v>
      </c>
      <c r="O50" s="989">
        <v>6.1287027579162413E-2</v>
      </c>
      <c r="P50" s="990">
        <v>0</v>
      </c>
      <c r="Q50" s="990">
        <v>4.6072507552870089E-2</v>
      </c>
      <c r="R50" s="989">
        <v>4.6072507552870089E-2</v>
      </c>
      <c r="S50" s="990">
        <v>0</v>
      </c>
      <c r="T50" s="990">
        <v>4.2000000000000003E-2</v>
      </c>
      <c r="U50" s="989">
        <v>4.2000000000000003E-2</v>
      </c>
      <c r="V50" s="990">
        <v>0</v>
      </c>
      <c r="W50" s="990">
        <v>0</v>
      </c>
      <c r="X50" s="989">
        <v>0</v>
      </c>
      <c r="Y50" s="312"/>
      <c r="AQ50" s="104"/>
      <c r="AR50" s="104"/>
      <c r="AS50" s="104"/>
      <c r="AT50" s="104"/>
      <c r="AU50" s="104"/>
      <c r="AV50" s="104"/>
      <c r="AW50" s="104"/>
      <c r="AY50" s="104"/>
      <c r="AZ50" s="104"/>
      <c r="BA50" s="104"/>
      <c r="BB50" s="104"/>
      <c r="BC50" s="115"/>
      <c r="BD50" s="197"/>
      <c r="BE50" s="115"/>
      <c r="BF50" s="115"/>
      <c r="BG50" s="115"/>
      <c r="BH50" s="115"/>
      <c r="BI50" s="115"/>
      <c r="BJ50" s="115"/>
      <c r="BK50" s="115"/>
      <c r="BL50" s="115"/>
      <c r="BM50" s="115"/>
      <c r="BN50" s="115"/>
      <c r="BO50" s="115"/>
      <c r="BP50" s="115"/>
      <c r="BQ50" s="115"/>
      <c r="BR50" s="115"/>
      <c r="BS50" s="115"/>
      <c r="BT50" s="115"/>
      <c r="BU50" s="115"/>
      <c r="BV50" s="115"/>
      <c r="BW50" s="262"/>
    </row>
    <row r="51" spans="1:75">
      <c r="A51" s="312"/>
      <c r="B51" s="312"/>
      <c r="C51" s="312"/>
      <c r="E51" s="1154"/>
      <c r="F51" s="492" t="s">
        <v>510</v>
      </c>
      <c r="G51" s="990">
        <v>1.806451612903226E-2</v>
      </c>
      <c r="H51" s="990">
        <v>5.0322580645161291E-2</v>
      </c>
      <c r="I51" s="989">
        <v>6.8387096774193551E-2</v>
      </c>
      <c r="J51" s="990">
        <v>0</v>
      </c>
      <c r="K51" s="990">
        <v>3.3149171270718231E-2</v>
      </c>
      <c r="L51" s="989">
        <v>3.3149171270718231E-2</v>
      </c>
      <c r="M51" s="990">
        <v>0</v>
      </c>
      <c r="N51" s="990">
        <v>2.0429009193054137E-2</v>
      </c>
      <c r="O51" s="989">
        <v>2.0429009193054137E-2</v>
      </c>
      <c r="P51" s="990">
        <v>0</v>
      </c>
      <c r="Q51" s="990">
        <v>3.2477341389728097E-2</v>
      </c>
      <c r="R51" s="989">
        <v>3.2477341389728097E-2</v>
      </c>
      <c r="S51" s="990">
        <v>0</v>
      </c>
      <c r="T51" s="990">
        <v>1.9199999999999998E-2</v>
      </c>
      <c r="U51" s="989">
        <v>1.9199999999999998E-2</v>
      </c>
      <c r="V51" s="990">
        <v>0</v>
      </c>
      <c r="W51" s="990">
        <v>2.0899999999999998E-2</v>
      </c>
      <c r="X51" s="989">
        <v>2.0899999999999998E-2</v>
      </c>
      <c r="Y51" s="312"/>
      <c r="AA51" s="104"/>
      <c r="AB51" s="104"/>
      <c r="AC51" s="115"/>
      <c r="AD51" s="115"/>
      <c r="AE51" s="197"/>
      <c r="AF51" s="104"/>
      <c r="AG51" s="104"/>
      <c r="AH51" s="104"/>
      <c r="AI51" s="104"/>
      <c r="AJ51" s="104"/>
      <c r="AK51" s="104"/>
      <c r="AL51" s="104"/>
      <c r="AM51" s="104"/>
      <c r="AN51" s="104"/>
      <c r="AO51" s="104"/>
      <c r="AP51" s="104"/>
      <c r="AQ51" s="104"/>
      <c r="AR51" s="104"/>
      <c r="AS51" s="104"/>
      <c r="AT51" s="104"/>
      <c r="AU51" s="104"/>
      <c r="AV51" s="104"/>
      <c r="AW51" s="104"/>
      <c r="AY51" s="104"/>
      <c r="AZ51" s="104"/>
      <c r="BA51" s="104"/>
      <c r="BB51" s="104"/>
      <c r="BC51" s="115"/>
      <c r="BD51" s="197"/>
      <c r="BE51" s="115"/>
      <c r="BF51" s="115"/>
      <c r="BG51" s="115"/>
      <c r="BH51" s="115"/>
      <c r="BI51" s="115"/>
      <c r="BJ51" s="115"/>
      <c r="BK51" s="115"/>
      <c r="BL51" s="115"/>
      <c r="BM51" s="115"/>
      <c r="BN51" s="115"/>
      <c r="BO51" s="115"/>
      <c r="BP51" s="115"/>
      <c r="BQ51" s="115"/>
      <c r="BR51" s="115"/>
      <c r="BS51" s="115"/>
      <c r="BT51" s="115"/>
      <c r="BU51" s="115"/>
      <c r="BV51" s="115"/>
      <c r="BW51" s="262"/>
    </row>
    <row r="52" spans="1:75">
      <c r="A52" s="312"/>
      <c r="B52" s="312"/>
      <c r="C52" s="312"/>
      <c r="E52" s="1154"/>
      <c r="F52" s="492" t="s">
        <v>511</v>
      </c>
      <c r="G52" s="990">
        <v>0</v>
      </c>
      <c r="H52" s="990">
        <v>0</v>
      </c>
      <c r="I52" s="989">
        <v>0</v>
      </c>
      <c r="J52" s="990">
        <v>0</v>
      </c>
      <c r="K52" s="990">
        <v>0</v>
      </c>
      <c r="L52" s="989">
        <v>0</v>
      </c>
      <c r="M52" s="990">
        <v>0</v>
      </c>
      <c r="N52" s="990">
        <v>3.0643513789581207E-2</v>
      </c>
      <c r="O52" s="989">
        <v>3.0643513789581207E-2</v>
      </c>
      <c r="P52" s="990">
        <v>0</v>
      </c>
      <c r="Q52" s="990">
        <v>4.9093655589123868E-2</v>
      </c>
      <c r="R52" s="989">
        <v>4.9093655589123868E-2</v>
      </c>
      <c r="S52" s="990">
        <v>0</v>
      </c>
      <c r="T52" s="990">
        <v>8.48E-2</v>
      </c>
      <c r="U52" s="989">
        <v>8.48E-2</v>
      </c>
      <c r="V52" s="990">
        <v>0</v>
      </c>
      <c r="W52" s="990">
        <v>6.0199999999999997E-2</v>
      </c>
      <c r="X52" s="989">
        <v>6.0199999999999997E-2</v>
      </c>
      <c r="Y52" s="312"/>
      <c r="AA52" s="104"/>
      <c r="AB52" s="104"/>
      <c r="AC52" s="115"/>
      <c r="AD52" s="115"/>
      <c r="AE52" s="197"/>
      <c r="AF52" s="104"/>
      <c r="AG52" s="104"/>
      <c r="AH52" s="104"/>
      <c r="AI52" s="104"/>
      <c r="AJ52" s="104"/>
      <c r="AK52" s="104"/>
      <c r="AL52" s="104"/>
      <c r="AM52" s="104"/>
      <c r="AN52" s="104"/>
      <c r="AO52" s="104"/>
      <c r="AP52" s="104"/>
      <c r="AQ52" s="104"/>
      <c r="AR52" s="104"/>
      <c r="AS52" s="104"/>
      <c r="AT52" s="104"/>
      <c r="AU52" s="104"/>
      <c r="AV52" s="104"/>
      <c r="AW52" s="104"/>
      <c r="AY52" s="104"/>
      <c r="AZ52" s="104"/>
      <c r="BA52" s="104"/>
      <c r="BB52" s="104"/>
      <c r="BC52" s="115"/>
      <c r="BD52" s="197"/>
      <c r="BE52" s="115"/>
      <c r="BF52" s="115"/>
      <c r="BG52" s="115"/>
      <c r="BH52" s="115"/>
      <c r="BI52" s="115"/>
      <c r="BJ52" s="115"/>
      <c r="BK52" s="115"/>
      <c r="BL52" s="115"/>
      <c r="BM52" s="115"/>
      <c r="BN52" s="115"/>
      <c r="BO52" s="115"/>
      <c r="BP52" s="115"/>
      <c r="BQ52" s="115"/>
      <c r="BR52" s="115"/>
      <c r="BS52" s="115"/>
      <c r="BT52" s="115"/>
      <c r="BU52" s="115"/>
      <c r="BV52" s="115"/>
      <c r="BW52" s="262"/>
    </row>
    <row r="53" spans="1:75">
      <c r="A53" s="312"/>
      <c r="B53" s="312"/>
      <c r="C53" s="312"/>
      <c r="E53" s="1154"/>
      <c r="F53" s="492" t="s">
        <v>512</v>
      </c>
      <c r="G53" s="990">
        <v>3.870967741935484E-2</v>
      </c>
      <c r="H53" s="990">
        <v>0.30451612903225805</v>
      </c>
      <c r="I53" s="989">
        <v>0.34322580645161288</v>
      </c>
      <c r="J53" s="990">
        <v>3.3149171270718231E-2</v>
      </c>
      <c r="K53" s="990">
        <v>0.27734806629834252</v>
      </c>
      <c r="L53" s="989">
        <v>0.31049723756906078</v>
      </c>
      <c r="M53" s="990">
        <v>3.1664964249233915E-2</v>
      </c>
      <c r="N53" s="990">
        <v>0.21552604698672115</v>
      </c>
      <c r="O53" s="989">
        <v>0.24719101123595505</v>
      </c>
      <c r="P53" s="990">
        <v>6.7975830815709973E-2</v>
      </c>
      <c r="Q53" s="990">
        <v>0.16540785498489427</v>
      </c>
      <c r="R53" s="989">
        <v>0.23338368580060423</v>
      </c>
      <c r="S53" s="990">
        <v>5.4100000000000002E-2</v>
      </c>
      <c r="T53" s="990">
        <v>9.8299999999999998E-2</v>
      </c>
      <c r="U53" s="989">
        <v>0.15240000000000001</v>
      </c>
      <c r="V53" s="990">
        <v>5.0599999999999999E-2</v>
      </c>
      <c r="W53" s="990">
        <v>0.19900000000000001</v>
      </c>
      <c r="X53" s="989">
        <v>0.24959999999999999</v>
      </c>
      <c r="Y53" s="312"/>
      <c r="AA53" s="104"/>
      <c r="AB53" s="104"/>
      <c r="AC53" s="115"/>
      <c r="AD53" s="115"/>
      <c r="AE53" s="197"/>
      <c r="AF53" s="104"/>
      <c r="AG53" s="104"/>
      <c r="AH53" s="104"/>
      <c r="AI53" s="104"/>
      <c r="AJ53" s="104"/>
      <c r="AK53" s="104"/>
      <c r="AL53" s="104"/>
      <c r="AM53" s="104"/>
      <c r="AN53" s="104"/>
      <c r="AO53" s="104"/>
      <c r="AP53" s="104"/>
      <c r="AQ53" s="104"/>
      <c r="AR53" s="104"/>
      <c r="AS53" s="104"/>
      <c r="AT53" s="104"/>
      <c r="AU53" s="104"/>
      <c r="AV53" s="104"/>
      <c r="AW53" s="104"/>
      <c r="AY53" s="104"/>
      <c r="AZ53" s="104"/>
      <c r="BA53" s="104"/>
      <c r="BB53" s="104"/>
      <c r="BC53" s="115"/>
      <c r="BD53" s="197"/>
      <c r="BE53" s="115"/>
      <c r="BF53" s="115"/>
      <c r="BG53" s="115"/>
      <c r="BH53" s="115"/>
      <c r="BI53" s="115"/>
      <c r="BJ53" s="115"/>
      <c r="BK53" s="115"/>
      <c r="BL53" s="115"/>
      <c r="BM53" s="115"/>
      <c r="BN53" s="115"/>
      <c r="BO53" s="115"/>
      <c r="BP53" s="115"/>
      <c r="BQ53" s="115"/>
      <c r="BR53" s="115"/>
      <c r="BS53" s="115"/>
      <c r="BT53" s="115"/>
      <c r="BU53" s="115"/>
      <c r="BV53" s="115"/>
      <c r="BW53" s="262"/>
    </row>
    <row r="54" spans="1:75">
      <c r="A54" s="312"/>
      <c r="B54" s="312"/>
      <c r="C54" s="312"/>
      <c r="E54" s="1154"/>
      <c r="F54" s="492" t="s">
        <v>513</v>
      </c>
      <c r="G54" s="990">
        <v>0.10193548387096774</v>
      </c>
      <c r="H54" s="990">
        <v>0.16774193548387098</v>
      </c>
      <c r="I54" s="989">
        <v>0.26967741935483869</v>
      </c>
      <c r="J54" s="990">
        <v>9.6132596685082866E-2</v>
      </c>
      <c r="K54" s="990">
        <v>0.15138121546961325</v>
      </c>
      <c r="L54" s="989">
        <v>0.24751381215469614</v>
      </c>
      <c r="M54" s="990">
        <v>0.12768130745658834</v>
      </c>
      <c r="N54" s="990">
        <v>0.14606741573033707</v>
      </c>
      <c r="O54" s="989">
        <v>0.27374872318692545</v>
      </c>
      <c r="P54" s="990">
        <v>0.13519637462235651</v>
      </c>
      <c r="Q54" s="990">
        <v>0.19939577039274925</v>
      </c>
      <c r="R54" s="989">
        <v>0.33459214501510576</v>
      </c>
      <c r="S54" s="990">
        <v>0.14960000000000001</v>
      </c>
      <c r="T54" s="990">
        <v>0.1681</v>
      </c>
      <c r="U54" s="989">
        <v>0.31769999999999998</v>
      </c>
      <c r="V54" s="990">
        <v>0.22950000000000001</v>
      </c>
      <c r="W54" s="990">
        <v>0.1789</v>
      </c>
      <c r="X54" s="989">
        <v>0.40839999999999999</v>
      </c>
      <c r="Y54" s="312"/>
      <c r="AA54" s="104"/>
      <c r="AB54" s="104"/>
      <c r="AC54" s="115"/>
      <c r="AD54" s="115"/>
      <c r="AE54" s="197"/>
      <c r="AF54" s="104"/>
      <c r="AG54" s="104"/>
      <c r="AH54" s="104"/>
      <c r="AI54" s="104"/>
      <c r="AJ54" s="104"/>
      <c r="AK54" s="104"/>
      <c r="AL54" s="104"/>
      <c r="AM54" s="104"/>
      <c r="AN54" s="104"/>
      <c r="AO54" s="104"/>
      <c r="AP54" s="104"/>
      <c r="AQ54" s="104"/>
      <c r="AR54" s="104"/>
      <c r="AS54" s="104"/>
      <c r="AT54" s="104"/>
      <c r="AU54" s="104"/>
      <c r="AV54" s="104"/>
      <c r="AW54" s="104"/>
      <c r="AY54" s="104"/>
      <c r="AZ54" s="104"/>
      <c r="BA54" s="104"/>
      <c r="BB54" s="104"/>
      <c r="BC54" s="115"/>
      <c r="BD54" s="197"/>
      <c r="BE54" s="115"/>
      <c r="BF54" s="115"/>
      <c r="BG54" s="115"/>
      <c r="BH54" s="115"/>
      <c r="BI54" s="115"/>
      <c r="BJ54" s="115"/>
      <c r="BK54" s="115"/>
      <c r="BL54" s="115"/>
      <c r="BM54" s="115"/>
      <c r="BN54" s="115"/>
      <c r="BO54" s="115"/>
      <c r="BP54" s="115"/>
      <c r="BQ54" s="115"/>
      <c r="BR54" s="115"/>
      <c r="BS54" s="115"/>
      <c r="BT54" s="115"/>
      <c r="BU54" s="115"/>
      <c r="BV54" s="115"/>
      <c r="BW54" s="262"/>
    </row>
    <row r="55" spans="1:75" ht="12.75" customHeight="1">
      <c r="A55" s="312"/>
      <c r="B55" s="312"/>
      <c r="C55" s="312"/>
      <c r="E55" s="1154"/>
      <c r="F55" s="492" t="s">
        <v>515</v>
      </c>
      <c r="G55" s="990">
        <v>0</v>
      </c>
      <c r="H55" s="990">
        <v>0</v>
      </c>
      <c r="I55" s="989">
        <v>0</v>
      </c>
      <c r="J55" s="990">
        <v>0</v>
      </c>
      <c r="K55" s="990">
        <v>0</v>
      </c>
      <c r="L55" s="989">
        <v>0</v>
      </c>
      <c r="M55" s="990">
        <v>0</v>
      </c>
      <c r="N55" s="990">
        <v>0</v>
      </c>
      <c r="O55" s="989">
        <v>0</v>
      </c>
      <c r="P55" s="990">
        <v>0</v>
      </c>
      <c r="Q55" s="990">
        <v>0</v>
      </c>
      <c r="R55" s="989">
        <v>0</v>
      </c>
      <c r="S55" s="990">
        <v>0</v>
      </c>
      <c r="T55" s="990">
        <v>0</v>
      </c>
      <c r="U55" s="989">
        <v>0</v>
      </c>
      <c r="V55" s="990">
        <v>0</v>
      </c>
      <c r="W55" s="990">
        <v>1.5699999999999999E-2</v>
      </c>
      <c r="X55" s="989">
        <v>1.5699999999999999E-2</v>
      </c>
      <c r="Y55" s="312"/>
      <c r="AA55" s="104"/>
      <c r="AB55" s="104"/>
      <c r="AC55" s="115"/>
      <c r="AD55" s="115"/>
      <c r="AE55" s="197"/>
      <c r="AF55" s="104"/>
      <c r="AG55" s="104"/>
      <c r="AH55" s="104"/>
      <c r="AI55" s="104"/>
      <c r="AJ55" s="104"/>
      <c r="AK55" s="104"/>
      <c r="AL55" s="104"/>
      <c r="AM55" s="104"/>
      <c r="AN55" s="104"/>
      <c r="AO55" s="104"/>
      <c r="AP55" s="104"/>
      <c r="AQ55" s="104"/>
      <c r="AR55" s="104"/>
      <c r="AS55" s="104"/>
      <c r="AT55" s="104"/>
      <c r="AU55" s="104"/>
      <c r="AV55" s="104"/>
      <c r="AW55" s="104"/>
      <c r="AY55" s="104"/>
      <c r="AZ55" s="104"/>
      <c r="BA55" s="104"/>
      <c r="BB55" s="104"/>
      <c r="BC55" s="115"/>
      <c r="BD55" s="197"/>
      <c r="BE55" s="115"/>
      <c r="BF55" s="115"/>
      <c r="BG55" s="115"/>
      <c r="BH55" s="115"/>
      <c r="BI55" s="115"/>
      <c r="BJ55" s="115"/>
      <c r="BK55" s="115"/>
      <c r="BL55" s="115"/>
      <c r="BM55" s="115"/>
      <c r="BN55" s="115"/>
      <c r="BO55" s="115"/>
      <c r="BP55" s="115"/>
      <c r="BQ55" s="115"/>
      <c r="BR55" s="115"/>
      <c r="BS55" s="115"/>
      <c r="BT55" s="115"/>
      <c r="BU55" s="115"/>
      <c r="BV55" s="115"/>
      <c r="BW55" s="262"/>
    </row>
    <row r="56" spans="1:75" ht="12.75" customHeight="1" thickBot="1">
      <c r="A56" s="207"/>
      <c r="E56" s="1154"/>
      <c r="F56" s="493" t="s">
        <v>382</v>
      </c>
      <c r="G56" s="993">
        <v>0.25806451612903225</v>
      </c>
      <c r="H56" s="993">
        <v>0.74193548387096775</v>
      </c>
      <c r="I56" s="993">
        <v>1</v>
      </c>
      <c r="J56" s="993">
        <v>0.23314917127071824</v>
      </c>
      <c r="K56" s="993">
        <v>0.76685082872928179</v>
      </c>
      <c r="L56" s="993">
        <v>1</v>
      </c>
      <c r="M56" s="993">
        <v>0.24821246169560776</v>
      </c>
      <c r="N56" s="993">
        <v>0.75178753830439227</v>
      </c>
      <c r="O56" s="993">
        <v>1</v>
      </c>
      <c r="P56" s="993">
        <v>0.31948640483383683</v>
      </c>
      <c r="Q56" s="993">
        <v>0.68051359516616317</v>
      </c>
      <c r="R56" s="993">
        <v>1</v>
      </c>
      <c r="S56" s="993">
        <v>0.35970000000000002</v>
      </c>
      <c r="T56" s="993">
        <v>0.64029999999999998</v>
      </c>
      <c r="U56" s="993">
        <v>1</v>
      </c>
      <c r="V56" s="993">
        <v>0.36470000000000002</v>
      </c>
      <c r="W56" s="993">
        <v>0.63529999999999998</v>
      </c>
      <c r="X56" s="993">
        <v>1</v>
      </c>
      <c r="Y56" s="312"/>
      <c r="AA56" s="204"/>
      <c r="AB56" s="204"/>
      <c r="AC56" s="115"/>
      <c r="AD56" s="115"/>
      <c r="AE56" s="197"/>
      <c r="AF56" s="353"/>
      <c r="AG56" s="353"/>
      <c r="AH56" s="204"/>
      <c r="AI56" s="353"/>
      <c r="AJ56" s="353"/>
      <c r="AK56" s="204"/>
      <c r="AL56" s="353"/>
      <c r="AM56" s="353"/>
      <c r="AN56" s="204"/>
      <c r="AO56" s="353"/>
      <c r="AP56" s="353"/>
      <c r="AQ56" s="204"/>
      <c r="AR56" s="353"/>
      <c r="AS56" s="353"/>
      <c r="AT56" s="204"/>
      <c r="AU56" s="353"/>
      <c r="AV56" s="353"/>
      <c r="AW56" s="204"/>
      <c r="AX56" s="204"/>
      <c r="AY56" s="204"/>
      <c r="AZ56" s="204"/>
      <c r="BA56" s="204"/>
      <c r="BB56" s="204"/>
      <c r="BC56" s="115"/>
      <c r="BD56" s="197"/>
      <c r="BE56" s="354"/>
      <c r="BF56" s="354"/>
      <c r="BG56" s="357"/>
      <c r="BH56" s="354"/>
      <c r="BI56" s="354"/>
      <c r="BJ56" s="357"/>
      <c r="BK56" s="354"/>
      <c r="BL56" s="354"/>
      <c r="BM56" s="357"/>
      <c r="BN56" s="354"/>
      <c r="BO56" s="354"/>
      <c r="BP56" s="357"/>
      <c r="BQ56" s="354"/>
      <c r="BR56" s="354"/>
      <c r="BS56" s="357"/>
      <c r="BT56" s="354"/>
      <c r="BU56" s="354"/>
      <c r="BV56" s="357"/>
      <c r="BW56" s="262"/>
    </row>
    <row r="57" spans="1:75">
      <c r="A57" s="311"/>
      <c r="B57" s="311"/>
      <c r="C57" s="311"/>
      <c r="E57" s="1155"/>
      <c r="F57" s="493" t="s">
        <v>975</v>
      </c>
      <c r="G57" s="1001">
        <f>SUM(G49,G50,G52,G53)</f>
        <v>3.870967741935484E-2</v>
      </c>
      <c r="H57" s="1001">
        <f t="shared" ref="H57:X57" si="12">SUM(H49,H50,H52,H53)</f>
        <v>0.52387096774193553</v>
      </c>
      <c r="I57" s="1000">
        <f t="shared" si="12"/>
        <v>0.66193548387096768</v>
      </c>
      <c r="J57" s="1001">
        <f t="shared" si="12"/>
        <v>0.13701657458563538</v>
      </c>
      <c r="K57" s="1001">
        <f t="shared" si="12"/>
        <v>0.58232044198895028</v>
      </c>
      <c r="L57" s="1000">
        <f t="shared" si="12"/>
        <v>0.7193370165745856</v>
      </c>
      <c r="M57" s="1001">
        <f t="shared" si="12"/>
        <v>0.12053115423901942</v>
      </c>
      <c r="N57" s="1001">
        <f t="shared" si="12"/>
        <v>0.58529111338100104</v>
      </c>
      <c r="O57" s="1000">
        <f t="shared" si="12"/>
        <v>0.70582226762002043</v>
      </c>
      <c r="P57" s="1001">
        <f t="shared" si="12"/>
        <v>0.18429003021148038</v>
      </c>
      <c r="Q57" s="1001">
        <f t="shared" si="12"/>
        <v>0.44864048338368578</v>
      </c>
      <c r="R57" s="1000">
        <f t="shared" si="12"/>
        <v>0.63293051359516617</v>
      </c>
      <c r="S57" s="1001">
        <f t="shared" si="12"/>
        <v>0.21010000000000001</v>
      </c>
      <c r="T57" s="1001">
        <f t="shared" si="12"/>
        <v>0.45299999999999996</v>
      </c>
      <c r="U57" s="1000">
        <f t="shared" si="12"/>
        <v>0.66310000000000002</v>
      </c>
      <c r="V57" s="1001">
        <f t="shared" si="12"/>
        <v>0.13519999999999999</v>
      </c>
      <c r="W57" s="1001">
        <f t="shared" si="12"/>
        <v>0.41980000000000001</v>
      </c>
      <c r="X57" s="1000">
        <f t="shared" si="12"/>
        <v>0.55499999999999994</v>
      </c>
      <c r="Y57" s="311"/>
      <c r="AA57" s="104"/>
      <c r="AB57" s="104"/>
      <c r="AC57" s="115"/>
      <c r="AD57" s="115"/>
      <c r="AE57" s="197"/>
      <c r="AF57" s="104"/>
      <c r="AG57" s="104"/>
      <c r="AH57" s="104"/>
      <c r="AI57" s="104"/>
      <c r="AJ57" s="104"/>
      <c r="AK57" s="104"/>
      <c r="AL57" s="104"/>
      <c r="AM57" s="104"/>
      <c r="AN57" s="104"/>
      <c r="AO57" s="104"/>
      <c r="AP57" s="104"/>
      <c r="AQ57" s="104"/>
      <c r="AR57" s="104"/>
      <c r="AS57" s="104"/>
      <c r="AT57" s="104"/>
      <c r="AU57" s="104"/>
      <c r="AV57" s="104"/>
      <c r="AW57" s="104"/>
      <c r="AY57" s="104"/>
      <c r="AZ57" s="104"/>
      <c r="BA57" s="104"/>
      <c r="BB57" s="104"/>
      <c r="BC57" s="115"/>
      <c r="BD57" s="197"/>
      <c r="BE57" s="115"/>
      <c r="BF57" s="115"/>
      <c r="BG57" s="115"/>
      <c r="BH57" s="115"/>
      <c r="BI57" s="115"/>
      <c r="BJ57" s="115"/>
      <c r="BK57" s="115"/>
      <c r="BL57" s="115"/>
      <c r="BM57" s="115"/>
      <c r="BN57" s="115"/>
      <c r="BO57" s="115"/>
      <c r="BP57" s="115"/>
      <c r="BQ57" s="115"/>
      <c r="BR57" s="115"/>
      <c r="BS57" s="115"/>
      <c r="BT57" s="115"/>
      <c r="BU57" s="115"/>
      <c r="BV57" s="115"/>
      <c r="BW57" s="262"/>
    </row>
    <row r="58" spans="1:75">
      <c r="A58" s="115"/>
      <c r="G58" s="39"/>
      <c r="H58" s="39"/>
      <c r="I58" s="39"/>
      <c r="J58" s="39"/>
      <c r="K58" s="39"/>
      <c r="L58" s="39"/>
      <c r="M58" s="39"/>
      <c r="N58" s="39"/>
      <c r="O58" s="39"/>
      <c r="P58" s="39"/>
      <c r="Q58" s="39"/>
      <c r="R58" s="39"/>
      <c r="S58" s="39"/>
      <c r="T58" s="39"/>
      <c r="U58" s="39"/>
      <c r="V58" s="39"/>
      <c r="W58" s="39"/>
      <c r="X58" s="39"/>
      <c r="AA58" s="104"/>
      <c r="AB58" s="104"/>
      <c r="AC58" s="115"/>
      <c r="AD58" s="115"/>
      <c r="AE58" s="197"/>
      <c r="AF58" s="104"/>
      <c r="AG58" s="104"/>
      <c r="AH58" s="104"/>
      <c r="AI58" s="104"/>
      <c r="AJ58" s="104"/>
      <c r="AK58" s="104"/>
      <c r="AL58" s="104"/>
      <c r="AM58" s="104"/>
      <c r="AN58" s="104"/>
      <c r="AO58" s="104"/>
      <c r="AP58" s="104"/>
      <c r="AQ58" s="104"/>
      <c r="AR58" s="104"/>
      <c r="AS58" s="104"/>
      <c r="AT58" s="104"/>
      <c r="AU58" s="104"/>
      <c r="AV58" s="104"/>
      <c r="AW58" s="104"/>
      <c r="AY58" s="104"/>
      <c r="AZ58" s="104"/>
      <c r="BA58" s="104"/>
      <c r="BB58" s="104"/>
      <c r="BC58" s="115"/>
      <c r="BD58" s="197"/>
      <c r="BE58" s="115"/>
      <c r="BF58" s="115"/>
      <c r="BG58" s="115"/>
      <c r="BH58" s="115"/>
      <c r="BI58" s="115"/>
      <c r="BJ58" s="115"/>
      <c r="BK58" s="115"/>
      <c r="BL58" s="115"/>
      <c r="BM58" s="115"/>
      <c r="BN58" s="115"/>
      <c r="BO58" s="115"/>
      <c r="BP58" s="115"/>
      <c r="BQ58" s="115"/>
      <c r="BR58" s="115"/>
      <c r="BS58" s="115"/>
      <c r="BT58" s="115"/>
      <c r="BU58" s="115"/>
      <c r="BV58" s="115"/>
      <c r="BW58" s="262"/>
    </row>
    <row r="59" spans="1:75" ht="12.75" customHeight="1">
      <c r="A59" s="312"/>
      <c r="B59" s="312"/>
      <c r="C59" s="312"/>
      <c r="E59" s="1158" t="s">
        <v>372</v>
      </c>
      <c r="F59" s="505" t="s">
        <v>508</v>
      </c>
      <c r="G59" s="1002">
        <v>0</v>
      </c>
      <c r="H59" s="1002">
        <v>0.27073552425665104</v>
      </c>
      <c r="I59" s="1003">
        <v>0.27073552425665104</v>
      </c>
      <c r="J59" s="1002">
        <v>0</v>
      </c>
      <c r="K59" s="1002">
        <v>0.25387547649301145</v>
      </c>
      <c r="L59" s="1003">
        <v>0.25387547649301145</v>
      </c>
      <c r="M59" s="1002">
        <v>0</v>
      </c>
      <c r="N59" s="1002">
        <v>0.18625043844265168</v>
      </c>
      <c r="O59" s="1003">
        <v>0.18625043844265168</v>
      </c>
      <c r="P59" s="1002">
        <v>0</v>
      </c>
      <c r="Q59" s="1002">
        <v>0.21178685352716617</v>
      </c>
      <c r="R59" s="1003">
        <v>0.21178685352716617</v>
      </c>
      <c r="S59" s="1002">
        <v>0</v>
      </c>
      <c r="T59" s="1002">
        <v>0.20576131687242799</v>
      </c>
      <c r="U59" s="1003">
        <v>0.20576131687242799</v>
      </c>
      <c r="V59" s="1002">
        <v>0</v>
      </c>
      <c r="W59" s="1002">
        <v>0.21385799828913601</v>
      </c>
      <c r="X59" s="1003">
        <v>0.21385799828913601</v>
      </c>
      <c r="Y59" s="312"/>
      <c r="AA59" s="104"/>
      <c r="AB59" s="104"/>
      <c r="AC59" s="115"/>
      <c r="AD59" s="115"/>
      <c r="AE59" s="197"/>
      <c r="AF59" s="104"/>
      <c r="AG59" s="104"/>
      <c r="AH59" s="104"/>
      <c r="AI59" s="104"/>
      <c r="AJ59" s="104"/>
      <c r="AK59" s="104"/>
      <c r="AL59" s="104"/>
      <c r="AM59" s="104"/>
      <c r="AN59" s="104"/>
      <c r="AO59" s="104"/>
      <c r="AP59" s="104"/>
      <c r="AQ59" s="104"/>
      <c r="AR59" s="104"/>
      <c r="AS59" s="104"/>
      <c r="AT59" s="104"/>
      <c r="AU59" s="104"/>
      <c r="AV59" s="104"/>
      <c r="AW59" s="104"/>
      <c r="AY59" s="104"/>
      <c r="AZ59" s="104"/>
      <c r="BA59" s="104"/>
      <c r="BB59" s="104"/>
      <c r="BC59" s="115"/>
      <c r="BD59" s="197"/>
      <c r="BE59" s="115"/>
      <c r="BF59" s="115"/>
      <c r="BG59" s="115"/>
      <c r="BH59" s="115"/>
      <c r="BI59" s="115"/>
      <c r="BJ59" s="115"/>
      <c r="BK59" s="115"/>
      <c r="BL59" s="115"/>
      <c r="BM59" s="115"/>
      <c r="BN59" s="115"/>
      <c r="BO59" s="115"/>
      <c r="BP59" s="115"/>
      <c r="BQ59" s="115"/>
      <c r="BR59" s="115"/>
      <c r="BS59" s="115"/>
      <c r="BT59" s="115"/>
      <c r="BU59" s="115"/>
      <c r="BV59" s="115"/>
      <c r="BW59" s="262"/>
    </row>
    <row r="60" spans="1:75">
      <c r="A60" s="312"/>
      <c r="B60" s="312"/>
      <c r="C60" s="312"/>
      <c r="E60" s="1159"/>
      <c r="F60" s="505" t="s">
        <v>509</v>
      </c>
      <c r="G60" s="1002">
        <v>0</v>
      </c>
      <c r="H60" s="1002">
        <v>0</v>
      </c>
      <c r="I60" s="1003">
        <v>0</v>
      </c>
      <c r="J60" s="1002">
        <v>0</v>
      </c>
      <c r="K60" s="1002">
        <v>0</v>
      </c>
      <c r="L60" s="1003">
        <v>0</v>
      </c>
      <c r="M60" s="1002">
        <v>0</v>
      </c>
      <c r="N60" s="1002">
        <v>0</v>
      </c>
      <c r="O60" s="1003">
        <v>0</v>
      </c>
      <c r="P60" s="1002">
        <v>0</v>
      </c>
      <c r="Q60" s="1002">
        <v>0</v>
      </c>
      <c r="R60" s="1003">
        <v>0</v>
      </c>
      <c r="S60" s="1002">
        <v>0</v>
      </c>
      <c r="T60" s="1002">
        <v>0</v>
      </c>
      <c r="U60" s="1003">
        <v>0</v>
      </c>
      <c r="V60" s="1002">
        <v>0</v>
      </c>
      <c r="W60" s="1002">
        <v>0</v>
      </c>
      <c r="X60" s="1003">
        <v>0</v>
      </c>
      <c r="Y60" s="312"/>
      <c r="AA60" s="104"/>
      <c r="AB60" s="104"/>
      <c r="AC60" s="115"/>
      <c r="AD60" s="115"/>
      <c r="AE60" s="197"/>
      <c r="AF60" s="104"/>
      <c r="AG60" s="104"/>
      <c r="AH60" s="104"/>
      <c r="AI60" s="104"/>
      <c r="AJ60" s="104"/>
      <c r="AK60" s="104"/>
      <c r="AL60" s="104"/>
      <c r="AM60" s="104"/>
      <c r="AN60" s="104"/>
      <c r="AO60" s="104"/>
      <c r="AP60" s="104"/>
      <c r="AQ60" s="104"/>
      <c r="AR60" s="104"/>
      <c r="AS60" s="104"/>
      <c r="AT60" s="104"/>
      <c r="AU60" s="104"/>
      <c r="AV60" s="104"/>
      <c r="AW60" s="104"/>
      <c r="AY60" s="104"/>
      <c r="AZ60" s="104"/>
      <c r="BA60" s="104"/>
      <c r="BB60" s="104"/>
      <c r="BC60" s="115"/>
      <c r="BD60" s="197"/>
      <c r="BE60" s="115"/>
      <c r="BF60" s="115"/>
      <c r="BG60" s="115"/>
      <c r="BH60" s="115"/>
      <c r="BI60" s="115"/>
      <c r="BJ60" s="115"/>
      <c r="BK60" s="115"/>
      <c r="BL60" s="115"/>
      <c r="BM60" s="115"/>
      <c r="BN60" s="115"/>
      <c r="BO60" s="115"/>
      <c r="BP60" s="115"/>
      <c r="BQ60" s="115"/>
      <c r="BR60" s="115"/>
      <c r="BS60" s="115"/>
      <c r="BT60" s="115"/>
      <c r="BU60" s="115"/>
      <c r="BV60" s="115"/>
      <c r="BW60" s="262"/>
    </row>
    <row r="61" spans="1:75">
      <c r="A61" s="312"/>
      <c r="B61" s="312"/>
      <c r="C61" s="312"/>
      <c r="E61" s="1159"/>
      <c r="F61" s="505" t="s">
        <v>510</v>
      </c>
      <c r="G61" s="1002">
        <v>0</v>
      </c>
      <c r="H61" s="1002">
        <v>0</v>
      </c>
      <c r="I61" s="1003">
        <v>0</v>
      </c>
      <c r="J61" s="1002">
        <v>0</v>
      </c>
      <c r="K61" s="1002">
        <v>0</v>
      </c>
      <c r="L61" s="1003">
        <v>0</v>
      </c>
      <c r="M61" s="1002">
        <v>0</v>
      </c>
      <c r="N61" s="1002">
        <v>0</v>
      </c>
      <c r="O61" s="1003">
        <v>0</v>
      </c>
      <c r="P61" s="1002">
        <v>0</v>
      </c>
      <c r="Q61" s="1002">
        <v>0</v>
      </c>
      <c r="R61" s="1003">
        <v>0</v>
      </c>
      <c r="S61" s="1002">
        <v>0</v>
      </c>
      <c r="T61" s="1002">
        <v>0</v>
      </c>
      <c r="U61" s="1003">
        <v>0</v>
      </c>
      <c r="V61" s="1002">
        <v>0</v>
      </c>
      <c r="W61" s="1002">
        <v>0</v>
      </c>
      <c r="X61" s="1003">
        <v>0</v>
      </c>
      <c r="Y61" s="312"/>
      <c r="AA61" s="104"/>
      <c r="AB61" s="104"/>
      <c r="AC61" s="115"/>
      <c r="AD61" s="115"/>
      <c r="AE61" s="197"/>
      <c r="AF61" s="104"/>
      <c r="AG61" s="104"/>
      <c r="AH61" s="104"/>
      <c r="AI61" s="104"/>
      <c r="AJ61" s="104"/>
      <c r="AK61" s="104"/>
      <c r="AL61" s="104"/>
      <c r="AM61" s="104"/>
      <c r="AN61" s="104"/>
      <c r="AO61" s="104"/>
      <c r="AP61" s="104"/>
      <c r="AQ61" s="104"/>
      <c r="AR61" s="104"/>
      <c r="AS61" s="104"/>
      <c r="AT61" s="104"/>
      <c r="AU61" s="104"/>
      <c r="AV61" s="104"/>
      <c r="AW61" s="104"/>
      <c r="AY61" s="104"/>
      <c r="AZ61" s="104"/>
      <c r="BA61" s="104"/>
      <c r="BB61" s="104"/>
      <c r="BC61" s="115"/>
      <c r="BD61" s="197"/>
      <c r="BE61" s="115"/>
      <c r="BF61" s="115"/>
      <c r="BG61" s="115"/>
      <c r="BH61" s="115"/>
      <c r="BI61" s="115"/>
      <c r="BJ61" s="115"/>
      <c r="BK61" s="115"/>
      <c r="BL61" s="115"/>
      <c r="BM61" s="115"/>
      <c r="BN61" s="115"/>
      <c r="BO61" s="115"/>
      <c r="BP61" s="115"/>
      <c r="BQ61" s="115"/>
      <c r="BR61" s="115"/>
      <c r="BS61" s="115"/>
      <c r="BT61" s="115"/>
      <c r="BU61" s="115"/>
      <c r="BV61" s="115"/>
      <c r="BW61" s="262"/>
    </row>
    <row r="62" spans="1:75">
      <c r="A62" s="312"/>
      <c r="B62" s="312"/>
      <c r="C62" s="312"/>
      <c r="E62" s="1159"/>
      <c r="F62" s="505" t="s">
        <v>511</v>
      </c>
      <c r="G62" s="1002">
        <v>1.2519561815336464E-2</v>
      </c>
      <c r="H62" s="1002">
        <v>0</v>
      </c>
      <c r="I62" s="1003">
        <v>1.2519561815336464E-2</v>
      </c>
      <c r="J62" s="1002">
        <v>4.116899618805591E-2</v>
      </c>
      <c r="K62" s="1002">
        <v>0</v>
      </c>
      <c r="L62" s="1003">
        <v>4.116899618805591E-2</v>
      </c>
      <c r="M62" s="1002">
        <v>4.9105576990529635E-2</v>
      </c>
      <c r="N62" s="1002">
        <v>0</v>
      </c>
      <c r="O62" s="1003">
        <v>4.9105576990529635E-2</v>
      </c>
      <c r="P62" s="1002">
        <v>4.7063745228259152E-2</v>
      </c>
      <c r="Q62" s="1002">
        <v>0</v>
      </c>
      <c r="R62" s="1003">
        <v>4.7063745228259152E-2</v>
      </c>
      <c r="S62" s="1002">
        <v>4.9382716049382713E-2</v>
      </c>
      <c r="T62" s="1002">
        <v>0</v>
      </c>
      <c r="U62" s="1003">
        <v>4.9382716049382713E-2</v>
      </c>
      <c r="V62" s="1002">
        <v>8.1266039349871685E-2</v>
      </c>
      <c r="W62" s="1002">
        <v>0</v>
      </c>
      <c r="X62" s="1003">
        <v>8.1266039349871685E-2</v>
      </c>
      <c r="Y62" s="312"/>
      <c r="AA62" s="104"/>
      <c r="AB62" s="104"/>
      <c r="AC62" s="115"/>
      <c r="AD62" s="115"/>
      <c r="AE62" s="197"/>
      <c r="AF62" s="104"/>
      <c r="AG62" s="104"/>
      <c r="AH62" s="104"/>
      <c r="AI62" s="104"/>
      <c r="AJ62" s="104"/>
      <c r="AK62" s="104"/>
      <c r="AL62" s="104"/>
      <c r="AM62" s="104"/>
      <c r="AN62" s="104"/>
      <c r="AO62" s="104"/>
      <c r="AP62" s="104"/>
      <c r="AQ62" s="104"/>
      <c r="AR62" s="104"/>
      <c r="AS62" s="104"/>
      <c r="AT62" s="104"/>
      <c r="AU62" s="104"/>
      <c r="AV62" s="104"/>
      <c r="AW62" s="104"/>
      <c r="AY62" s="104"/>
      <c r="AZ62" s="104"/>
      <c r="BA62" s="104"/>
      <c r="BB62" s="104"/>
      <c r="BC62" s="115"/>
      <c r="BD62" s="197"/>
      <c r="BE62" s="115"/>
      <c r="BF62" s="115"/>
      <c r="BG62" s="115"/>
      <c r="BH62" s="115"/>
      <c r="BI62" s="115"/>
      <c r="BJ62" s="115"/>
      <c r="BK62" s="115"/>
      <c r="BL62" s="115"/>
      <c r="BM62" s="115"/>
      <c r="BN62" s="115"/>
      <c r="BO62" s="115"/>
      <c r="BP62" s="115"/>
      <c r="BQ62" s="115"/>
      <c r="BR62" s="115"/>
      <c r="BS62" s="115"/>
      <c r="BT62" s="115"/>
      <c r="BU62" s="115"/>
      <c r="BV62" s="115"/>
      <c r="BW62" s="262"/>
    </row>
    <row r="63" spans="1:75">
      <c r="A63" s="312"/>
      <c r="B63" s="312"/>
      <c r="C63" s="312"/>
      <c r="E63" s="1159"/>
      <c r="F63" s="505" t="s">
        <v>512</v>
      </c>
      <c r="G63" s="1002">
        <v>0.18857589984350548</v>
      </c>
      <c r="H63" s="1002">
        <v>8.2159624413145546E-2</v>
      </c>
      <c r="I63" s="1003">
        <v>0.27073552425665104</v>
      </c>
      <c r="J63" s="1002">
        <v>0.18347649301143584</v>
      </c>
      <c r="K63" s="1002">
        <v>8.3862770012706492E-2</v>
      </c>
      <c r="L63" s="1003">
        <v>0.26733926302414235</v>
      </c>
      <c r="M63" s="1002">
        <v>0.17046650298141003</v>
      </c>
      <c r="N63" s="1002">
        <v>0.14205541915117501</v>
      </c>
      <c r="O63" s="1003">
        <v>0.31252192213258501</v>
      </c>
      <c r="P63" s="1002">
        <v>0.16017361292684196</v>
      </c>
      <c r="Q63" s="1002">
        <v>0.12942529937771266</v>
      </c>
      <c r="R63" s="1003">
        <v>0.28959891230455459</v>
      </c>
      <c r="S63" s="1002">
        <v>0.12345679012345678</v>
      </c>
      <c r="T63" s="1002">
        <v>0.20576131687242799</v>
      </c>
      <c r="U63" s="1003">
        <v>0.32921810699588477</v>
      </c>
      <c r="V63" s="1002">
        <v>0.10265183917878529</v>
      </c>
      <c r="W63" s="1002">
        <v>0.15825491873396064</v>
      </c>
      <c r="X63" s="1003">
        <v>0.26090675791274592</v>
      </c>
      <c r="Y63" s="312"/>
      <c r="AA63" s="104"/>
      <c r="AB63" s="104"/>
      <c r="AC63" s="115"/>
      <c r="AD63" s="115"/>
      <c r="AE63" s="197"/>
      <c r="AF63" s="104"/>
      <c r="AG63" s="104"/>
      <c r="AH63" s="104"/>
      <c r="AI63" s="104"/>
      <c r="AJ63" s="104"/>
      <c r="AK63" s="104"/>
      <c r="AL63" s="104"/>
      <c r="AM63" s="104"/>
      <c r="AN63" s="104"/>
      <c r="AO63" s="104"/>
      <c r="AP63" s="104"/>
      <c r="AQ63" s="104"/>
      <c r="AR63" s="104"/>
      <c r="AS63" s="104"/>
      <c r="AT63" s="104"/>
      <c r="AU63" s="104"/>
      <c r="AV63" s="104"/>
      <c r="AW63" s="104"/>
      <c r="AY63" s="104"/>
      <c r="AZ63" s="104"/>
      <c r="BA63" s="104"/>
      <c r="BB63" s="104"/>
      <c r="BC63" s="115"/>
      <c r="BD63" s="197"/>
      <c r="BE63" s="115"/>
      <c r="BF63" s="115"/>
      <c r="BG63" s="115"/>
      <c r="BH63" s="115"/>
      <c r="BI63" s="115"/>
      <c r="BJ63" s="115"/>
      <c r="BK63" s="115"/>
      <c r="BL63" s="115"/>
      <c r="BM63" s="115"/>
      <c r="BN63" s="115"/>
      <c r="BO63" s="115"/>
      <c r="BP63" s="115"/>
      <c r="BQ63" s="115"/>
      <c r="BR63" s="115"/>
      <c r="BS63" s="115"/>
      <c r="BT63" s="115"/>
      <c r="BU63" s="115"/>
      <c r="BV63" s="115"/>
      <c r="BW63" s="262"/>
    </row>
    <row r="64" spans="1:75">
      <c r="A64" s="312"/>
      <c r="B64" s="312"/>
      <c r="C64" s="312"/>
      <c r="E64" s="1159"/>
      <c r="F64" s="505" t="s">
        <v>513</v>
      </c>
      <c r="G64" s="1002">
        <v>0.16001564945226918</v>
      </c>
      <c r="H64" s="1002">
        <v>0.21870109546165883</v>
      </c>
      <c r="I64" s="1003">
        <v>0.37871674491392804</v>
      </c>
      <c r="J64" s="1002">
        <v>0.1486658195679797</v>
      </c>
      <c r="K64" s="1002">
        <v>0.20127064803049557</v>
      </c>
      <c r="L64" s="1003">
        <v>0.3499364675984753</v>
      </c>
      <c r="M64" s="1002">
        <v>0.19449316029463345</v>
      </c>
      <c r="N64" s="1002">
        <v>0.23132234303753069</v>
      </c>
      <c r="O64" s="1003">
        <v>0.42581550333216411</v>
      </c>
      <c r="P64" s="1002">
        <v>0.17700674580348266</v>
      </c>
      <c r="Q64" s="1002">
        <v>0.24735135700465399</v>
      </c>
      <c r="R64" s="1003">
        <v>0.42435810280813668</v>
      </c>
      <c r="S64" s="1002">
        <v>0.16460905349794239</v>
      </c>
      <c r="T64" s="1002">
        <v>0.22633744855967078</v>
      </c>
      <c r="U64" s="1003">
        <v>0.39094650205761317</v>
      </c>
      <c r="V64" s="1002">
        <v>0.1360136869118905</v>
      </c>
      <c r="W64" s="1002">
        <v>0.17964071856287425</v>
      </c>
      <c r="X64" s="1003">
        <v>0.31565440547476475</v>
      </c>
      <c r="Y64" s="312"/>
      <c r="AA64" s="104"/>
      <c r="AB64" s="104"/>
      <c r="AC64" s="115"/>
      <c r="AD64" s="115"/>
      <c r="AE64" s="197"/>
      <c r="AF64" s="104"/>
      <c r="AG64" s="104"/>
      <c r="AH64" s="104"/>
      <c r="AI64" s="104"/>
      <c r="AJ64" s="104"/>
      <c r="AK64" s="104"/>
      <c r="AL64" s="104"/>
      <c r="AM64" s="104"/>
      <c r="AN64" s="104"/>
      <c r="AO64" s="104"/>
      <c r="AP64" s="104"/>
      <c r="AQ64" s="104"/>
      <c r="AR64" s="104"/>
      <c r="AS64" s="104"/>
      <c r="AT64" s="104"/>
      <c r="AU64" s="104"/>
      <c r="AV64" s="104"/>
      <c r="AW64" s="104"/>
      <c r="AY64" s="104"/>
      <c r="AZ64" s="104"/>
      <c r="BA64" s="104"/>
      <c r="BB64" s="104"/>
      <c r="BC64" s="115"/>
      <c r="BD64" s="197"/>
      <c r="BE64" s="115"/>
      <c r="BF64" s="115"/>
      <c r="BG64" s="115"/>
      <c r="BH64" s="115"/>
      <c r="BI64" s="115"/>
      <c r="BJ64" s="115"/>
      <c r="BK64" s="115"/>
      <c r="BL64" s="115"/>
      <c r="BM64" s="115"/>
      <c r="BN64" s="115"/>
      <c r="BO64" s="115"/>
      <c r="BP64" s="115"/>
      <c r="BQ64" s="115"/>
      <c r="BR64" s="115"/>
      <c r="BS64" s="115"/>
      <c r="BT64" s="115"/>
      <c r="BU64" s="115"/>
      <c r="BV64" s="115"/>
      <c r="BW64" s="262"/>
    </row>
    <row r="65" spans="1:75">
      <c r="A65" s="312"/>
      <c r="B65" s="312"/>
      <c r="C65" s="312"/>
      <c r="E65" s="1159"/>
      <c r="F65" s="505" t="s">
        <v>514</v>
      </c>
      <c r="G65" s="1002">
        <v>0</v>
      </c>
      <c r="H65" s="1002">
        <v>0</v>
      </c>
      <c r="I65" s="1003">
        <v>0</v>
      </c>
      <c r="J65" s="1002">
        <v>0</v>
      </c>
      <c r="K65" s="1002">
        <v>0</v>
      </c>
      <c r="L65" s="1003">
        <v>0</v>
      </c>
      <c r="M65" s="1002">
        <v>0</v>
      </c>
      <c r="N65" s="1002">
        <v>0</v>
      </c>
      <c r="O65" s="1003">
        <v>0</v>
      </c>
      <c r="P65" s="1002">
        <v>0</v>
      </c>
      <c r="Q65" s="1002">
        <v>0</v>
      </c>
      <c r="R65" s="1003">
        <v>0</v>
      </c>
      <c r="S65" s="1002">
        <v>0</v>
      </c>
      <c r="T65" s="1002">
        <v>0</v>
      </c>
      <c r="U65" s="1003">
        <v>0</v>
      </c>
      <c r="V65" s="1002">
        <v>6.4157399486740804E-2</v>
      </c>
      <c r="W65" s="1002">
        <v>0</v>
      </c>
      <c r="X65" s="1003">
        <v>6.4157399486740804E-2</v>
      </c>
      <c r="Y65" s="312"/>
      <c r="AA65" s="104"/>
      <c r="AB65" s="104"/>
      <c r="AC65" s="115"/>
      <c r="AD65" s="115"/>
      <c r="AE65" s="197"/>
      <c r="AF65" s="104"/>
      <c r="AG65" s="104"/>
      <c r="AH65" s="104"/>
      <c r="AI65" s="104"/>
      <c r="AJ65" s="104"/>
      <c r="AK65" s="104"/>
      <c r="AL65" s="104"/>
      <c r="AM65" s="104"/>
      <c r="AN65" s="104"/>
      <c r="AO65" s="104"/>
      <c r="AP65" s="104"/>
      <c r="AQ65" s="104"/>
      <c r="AR65" s="104"/>
      <c r="AS65" s="104"/>
      <c r="AT65" s="104"/>
      <c r="AU65" s="104"/>
      <c r="AV65" s="104"/>
      <c r="AW65" s="104"/>
      <c r="AY65" s="104"/>
      <c r="AZ65" s="104"/>
      <c r="BA65" s="104"/>
      <c r="BB65" s="104"/>
      <c r="BC65" s="115"/>
      <c r="BD65" s="197"/>
      <c r="BE65" s="115"/>
      <c r="BF65" s="115"/>
      <c r="BG65" s="115"/>
      <c r="BH65" s="115"/>
      <c r="BI65" s="115"/>
      <c r="BJ65" s="115"/>
      <c r="BK65" s="115"/>
      <c r="BL65" s="115"/>
      <c r="BM65" s="115"/>
      <c r="BN65" s="115"/>
      <c r="BO65" s="115"/>
      <c r="BP65" s="115"/>
      <c r="BQ65" s="115"/>
      <c r="BR65" s="115"/>
      <c r="BS65" s="115"/>
      <c r="BT65" s="115"/>
      <c r="BU65" s="115"/>
      <c r="BV65" s="115"/>
      <c r="BW65" s="262"/>
    </row>
    <row r="66" spans="1:75">
      <c r="A66" s="312"/>
      <c r="B66" s="312"/>
      <c r="C66" s="312"/>
      <c r="E66" s="1159"/>
      <c r="F66" s="505" t="s">
        <v>515</v>
      </c>
      <c r="G66" s="1002">
        <v>1.4084507042253521E-2</v>
      </c>
      <c r="H66" s="1002">
        <v>5.3208137715179966E-2</v>
      </c>
      <c r="I66" s="1003">
        <v>6.729264475743349E-2</v>
      </c>
      <c r="J66" s="1002">
        <v>1.5247776365946635E-2</v>
      </c>
      <c r="K66" s="1002">
        <v>7.2426937738246516E-2</v>
      </c>
      <c r="L66" s="1003">
        <v>8.7674714104193155E-2</v>
      </c>
      <c r="M66" s="1002">
        <v>1.5783935461241669E-2</v>
      </c>
      <c r="N66" s="1002">
        <v>1.0522623640827778E-2</v>
      </c>
      <c r="O66" s="1003">
        <v>2.6306559102069447E-2</v>
      </c>
      <c r="P66" s="1002">
        <v>1.6315431679129841E-2</v>
      </c>
      <c r="Q66" s="1002">
        <v>1.0871725147727863E-2</v>
      </c>
      <c r="R66" s="1003">
        <v>2.7187156826857704E-2</v>
      </c>
      <c r="S66" s="1002">
        <v>1.2345679012345678E-2</v>
      </c>
      <c r="T66" s="1002">
        <v>1.2345679012345678E-2</v>
      </c>
      <c r="U66" s="1003">
        <v>2.4691358024691357E-2</v>
      </c>
      <c r="V66" s="1002">
        <v>1.2831479897348161E-2</v>
      </c>
      <c r="W66" s="1002">
        <v>5.1325919589392643E-2</v>
      </c>
      <c r="X66" s="1003">
        <v>6.4157399486740804E-2</v>
      </c>
      <c r="Y66" s="312"/>
      <c r="AA66" s="104"/>
      <c r="AB66" s="104"/>
      <c r="AC66" s="115"/>
      <c r="AD66" s="115"/>
      <c r="AE66" s="197"/>
      <c r="AF66" s="104"/>
      <c r="AG66" s="104"/>
      <c r="AH66" s="104"/>
      <c r="AI66" s="104"/>
      <c r="AJ66" s="104"/>
      <c r="AK66" s="104"/>
      <c r="AL66" s="104"/>
      <c r="AM66" s="104"/>
      <c r="AN66" s="104"/>
      <c r="AO66" s="104"/>
      <c r="AP66" s="104"/>
      <c r="AQ66" s="104"/>
      <c r="AR66" s="104"/>
      <c r="AS66" s="104"/>
      <c r="AT66" s="104"/>
      <c r="AU66" s="104"/>
      <c r="AV66" s="104"/>
      <c r="AW66" s="104"/>
      <c r="AY66" s="104"/>
      <c r="AZ66" s="104"/>
      <c r="BA66" s="104"/>
      <c r="BB66" s="104"/>
      <c r="BC66" s="115"/>
      <c r="BD66" s="197"/>
      <c r="BE66" s="115"/>
      <c r="BF66" s="115"/>
      <c r="BG66" s="115"/>
      <c r="BH66" s="115"/>
      <c r="BI66" s="115"/>
      <c r="BJ66" s="115"/>
      <c r="BK66" s="115"/>
      <c r="BL66" s="115"/>
      <c r="BM66" s="115"/>
      <c r="BN66" s="115"/>
      <c r="BO66" s="115"/>
      <c r="BP66" s="115"/>
      <c r="BQ66" s="115"/>
      <c r="BR66" s="115"/>
      <c r="BS66" s="115"/>
      <c r="BT66" s="115"/>
      <c r="BU66" s="115"/>
      <c r="BV66" s="115"/>
      <c r="BW66" s="262"/>
    </row>
    <row r="67" spans="1:75" ht="12.75" customHeight="1" thickBot="1">
      <c r="A67" s="207"/>
      <c r="E67" s="1159"/>
      <c r="F67" s="503" t="s">
        <v>382</v>
      </c>
      <c r="G67" s="1004">
        <v>0.37519561815336466</v>
      </c>
      <c r="H67" s="1004">
        <v>0.62480438184663545</v>
      </c>
      <c r="I67" s="1004">
        <v>1</v>
      </c>
      <c r="J67" s="1004">
        <v>0.38855908513341808</v>
      </c>
      <c r="K67" s="1004">
        <v>0.61143583227445997</v>
      </c>
      <c r="L67" s="1004">
        <v>0.99999491740787816</v>
      </c>
      <c r="M67" s="1004">
        <v>0.42984917572781478</v>
      </c>
      <c r="N67" s="1004">
        <v>0.57015082427218511</v>
      </c>
      <c r="O67" s="1004">
        <v>0.99999999999999989</v>
      </c>
      <c r="P67" s="1004">
        <v>0.40055953563771363</v>
      </c>
      <c r="Q67" s="1004">
        <v>0.5994352350572606</v>
      </c>
      <c r="R67" s="1004">
        <v>0.99999477069497422</v>
      </c>
      <c r="S67" s="1004">
        <v>0.34979423868312759</v>
      </c>
      <c r="T67" s="1004">
        <v>0.65020576131687235</v>
      </c>
      <c r="U67" s="1004">
        <v>1</v>
      </c>
      <c r="V67" s="1004">
        <v>0.39692044482463645</v>
      </c>
      <c r="W67" s="1004">
        <v>0.6030795551753636</v>
      </c>
      <c r="X67" s="1004">
        <v>1</v>
      </c>
      <c r="Y67" s="312"/>
      <c r="AA67" s="204"/>
      <c r="AB67" s="204"/>
      <c r="AC67" s="115"/>
      <c r="AD67" s="115"/>
      <c r="AE67" s="197"/>
      <c r="AF67" s="353"/>
      <c r="AG67" s="353"/>
      <c r="AH67" s="204"/>
      <c r="AI67" s="353"/>
      <c r="AJ67" s="353"/>
      <c r="AK67" s="204"/>
      <c r="AL67" s="353"/>
      <c r="AM67" s="353"/>
      <c r="AN67" s="204"/>
      <c r="AO67" s="353"/>
      <c r="AP67" s="353"/>
      <c r="AQ67" s="204"/>
      <c r="AR67" s="353"/>
      <c r="AS67" s="353"/>
      <c r="AT67" s="204"/>
      <c r="AU67" s="353"/>
      <c r="AV67" s="353"/>
      <c r="AW67" s="204"/>
      <c r="AX67" s="204"/>
      <c r="AY67" s="204"/>
      <c r="AZ67" s="204"/>
      <c r="BA67" s="204"/>
      <c r="BB67" s="204"/>
      <c r="BC67" s="115"/>
      <c r="BD67" s="197"/>
      <c r="BE67" s="354"/>
      <c r="BF67" s="354"/>
      <c r="BG67" s="357"/>
      <c r="BH67" s="354"/>
      <c r="BI67" s="354"/>
      <c r="BJ67" s="357"/>
      <c r="BK67" s="354"/>
      <c r="BL67" s="354"/>
      <c r="BM67" s="357"/>
      <c r="BN67" s="354"/>
      <c r="BO67" s="354"/>
      <c r="BP67" s="357"/>
      <c r="BQ67" s="354"/>
      <c r="BR67" s="354"/>
      <c r="BS67" s="357"/>
      <c r="BT67" s="354"/>
      <c r="BU67" s="354"/>
      <c r="BV67" s="357"/>
      <c r="BW67" s="262"/>
    </row>
    <row r="68" spans="1:75">
      <c r="A68" s="311"/>
      <c r="B68" s="311"/>
      <c r="C68" s="311"/>
      <c r="E68" s="1160"/>
      <c r="F68" s="503" t="s">
        <v>975</v>
      </c>
      <c r="G68" s="1005">
        <f>SUM(G59,G60,G62,G63,G65)</f>
        <v>0.20109546165884196</v>
      </c>
      <c r="H68" s="1005">
        <f t="shared" ref="H68:X68" si="13">SUM(H59,H60,H62,H63,H65)</f>
        <v>0.3528951486697966</v>
      </c>
      <c r="I68" s="1000">
        <f t="shared" si="13"/>
        <v>0.5539906103286385</v>
      </c>
      <c r="J68" s="1005">
        <f t="shared" si="13"/>
        <v>0.22464548919949176</v>
      </c>
      <c r="K68" s="1005">
        <f t="shared" si="13"/>
        <v>0.33773824650571793</v>
      </c>
      <c r="L68" s="1000">
        <f t="shared" si="13"/>
        <v>0.56238373570520972</v>
      </c>
      <c r="M68" s="1005">
        <f t="shared" si="13"/>
        <v>0.21957207997193967</v>
      </c>
      <c r="N68" s="1005">
        <f t="shared" si="13"/>
        <v>0.32830585759382669</v>
      </c>
      <c r="O68" s="1000">
        <f t="shared" si="13"/>
        <v>0.5478779375657663</v>
      </c>
      <c r="P68" s="1005">
        <f t="shared" si="13"/>
        <v>0.20723735815510111</v>
      </c>
      <c r="Q68" s="1005">
        <f t="shared" si="13"/>
        <v>0.34121215290487883</v>
      </c>
      <c r="R68" s="1000">
        <f t="shared" si="13"/>
        <v>0.54844951105997986</v>
      </c>
      <c r="S68" s="1005">
        <f t="shared" si="13"/>
        <v>0.1728395061728395</v>
      </c>
      <c r="T68" s="1005">
        <f t="shared" si="13"/>
        <v>0.41152263374485598</v>
      </c>
      <c r="U68" s="1000">
        <f t="shared" si="13"/>
        <v>0.58436213991769548</v>
      </c>
      <c r="V68" s="1005">
        <f>SUM(V59,V60,V62,V63,V65)</f>
        <v>0.2480752780153978</v>
      </c>
      <c r="W68" s="1005">
        <f t="shared" si="13"/>
        <v>0.37211291702309668</v>
      </c>
      <c r="X68" s="1000">
        <f t="shared" si="13"/>
        <v>0.62018819503849443</v>
      </c>
      <c r="Y68" s="311"/>
      <c r="AA68" s="104"/>
      <c r="AB68" s="104"/>
      <c r="AC68" s="115"/>
      <c r="AD68" s="115"/>
      <c r="AE68" s="197"/>
      <c r="AF68" s="104"/>
      <c r="AG68" s="104"/>
      <c r="AH68" s="104"/>
      <c r="AI68" s="104"/>
      <c r="AJ68" s="104"/>
      <c r="AK68" s="104"/>
      <c r="AL68" s="104"/>
      <c r="AM68" s="104"/>
      <c r="AN68" s="104"/>
      <c r="AO68" s="104"/>
      <c r="AP68" s="104"/>
      <c r="AQ68" s="104"/>
      <c r="AR68" s="104"/>
      <c r="AS68" s="104"/>
      <c r="AT68" s="104"/>
      <c r="AU68" s="104"/>
      <c r="AV68" s="104"/>
      <c r="AW68" s="104"/>
      <c r="AY68" s="104"/>
      <c r="AZ68" s="104"/>
      <c r="BA68" s="104"/>
      <c r="BB68" s="104"/>
      <c r="BC68" s="115"/>
      <c r="BD68" s="197"/>
      <c r="BE68" s="115"/>
      <c r="BF68" s="115"/>
      <c r="BG68" s="115"/>
      <c r="BH68" s="115"/>
      <c r="BI68" s="115"/>
      <c r="BJ68" s="115"/>
      <c r="BK68" s="115"/>
      <c r="BL68" s="115"/>
      <c r="BM68" s="115"/>
      <c r="BN68" s="115"/>
      <c r="BO68" s="115"/>
      <c r="BP68" s="115"/>
      <c r="BQ68" s="115"/>
      <c r="BR68" s="115"/>
      <c r="BS68" s="115"/>
      <c r="BT68" s="115"/>
      <c r="BU68" s="115"/>
      <c r="BV68" s="115"/>
      <c r="BW68" s="262"/>
    </row>
    <row r="69" spans="1:75">
      <c r="A69" s="115"/>
      <c r="AA69" s="104"/>
      <c r="AB69" s="104"/>
      <c r="AC69" s="115"/>
      <c r="AD69" s="115"/>
      <c r="AE69" s="197"/>
      <c r="AF69" s="104"/>
      <c r="AG69" s="104"/>
      <c r="AH69" s="104"/>
      <c r="AI69" s="104"/>
      <c r="AJ69" s="104"/>
      <c r="AK69" s="104"/>
      <c r="AL69" s="104"/>
      <c r="AM69" s="104"/>
      <c r="AN69" s="104"/>
      <c r="AO69" s="104"/>
      <c r="AP69" s="104"/>
      <c r="AQ69" s="104"/>
      <c r="AR69" s="104"/>
      <c r="AS69" s="104"/>
      <c r="AT69" s="104"/>
      <c r="AU69" s="104"/>
      <c r="AV69" s="104"/>
      <c r="AW69" s="104"/>
      <c r="AY69" s="104"/>
      <c r="AZ69" s="104"/>
      <c r="BA69" s="104"/>
      <c r="BB69" s="104"/>
      <c r="BC69" s="115"/>
      <c r="BD69" s="197"/>
      <c r="BE69" s="115"/>
      <c r="BF69" s="115"/>
      <c r="BG69" s="115"/>
      <c r="BH69" s="115"/>
      <c r="BI69" s="115"/>
      <c r="BJ69" s="115"/>
      <c r="BK69" s="115"/>
      <c r="BL69" s="115"/>
      <c r="BM69" s="115"/>
      <c r="BN69" s="115"/>
      <c r="BO69" s="115"/>
      <c r="BP69" s="115"/>
      <c r="BQ69" s="115"/>
      <c r="BR69" s="115"/>
      <c r="BS69" s="115"/>
      <c r="BT69" s="115"/>
      <c r="BU69" s="115"/>
      <c r="BV69" s="115"/>
      <c r="BW69" s="262"/>
    </row>
    <row r="70" spans="1:75">
      <c r="A70" s="115"/>
      <c r="AQ70" s="104"/>
      <c r="AR70" s="104"/>
      <c r="AS70" s="104"/>
      <c r="AT70" s="104"/>
      <c r="AU70" s="104"/>
      <c r="AV70" s="104"/>
      <c r="AW70" s="104"/>
      <c r="AY70" s="104"/>
    </row>
    <row r="71" spans="1:75">
      <c r="A71" s="115"/>
    </row>
    <row r="72" spans="1:75">
      <c r="A72" s="115"/>
    </row>
    <row r="73" spans="1:75">
      <c r="A73" s="115"/>
    </row>
    <row r="74" spans="1:75">
      <c r="A74" s="115"/>
    </row>
    <row r="75" spans="1:75">
      <c r="A75" s="115"/>
    </row>
    <row r="76" spans="1:75">
      <c r="A76" s="115"/>
    </row>
    <row r="77" spans="1:75">
      <c r="A77" s="115"/>
    </row>
    <row r="78" spans="1:75">
      <c r="A78" s="115"/>
    </row>
    <row r="79" spans="1:75">
      <c r="A79" s="115"/>
    </row>
    <row r="80" spans="1:75">
      <c r="A80" s="115"/>
    </row>
    <row r="81" spans="1:1">
      <c r="A81" s="115"/>
    </row>
    <row r="82" spans="1:1">
      <c r="A82" s="115"/>
    </row>
    <row r="83" spans="1:1">
      <c r="A83" s="115"/>
    </row>
    <row r="84" spans="1:1">
      <c r="A84" s="115"/>
    </row>
  </sheetData>
  <mergeCells count="39">
    <mergeCell ref="AD16:AD19"/>
    <mergeCell ref="AD21:AD24"/>
    <mergeCell ref="C4:C5"/>
    <mergeCell ref="B4:B5"/>
    <mergeCell ref="E17:E26"/>
    <mergeCell ref="V4:X4"/>
    <mergeCell ref="E6:E15"/>
    <mergeCell ref="AD6:AD9"/>
    <mergeCell ref="G4:I4"/>
    <mergeCell ref="J4:L4"/>
    <mergeCell ref="M4:O4"/>
    <mergeCell ref="P4:R4"/>
    <mergeCell ref="S4:U4"/>
    <mergeCell ref="AU4:AW4"/>
    <mergeCell ref="AI4:AK4"/>
    <mergeCell ref="AL4:AN4"/>
    <mergeCell ref="A4:A5"/>
    <mergeCell ref="AD11:AD14"/>
    <mergeCell ref="BH4:BJ4"/>
    <mergeCell ref="BK4:BM4"/>
    <mergeCell ref="BN4:BP4"/>
    <mergeCell ref="BQ4:BS4"/>
    <mergeCell ref="BT4:BV4"/>
    <mergeCell ref="BE4:BG4"/>
    <mergeCell ref="E59:E68"/>
    <mergeCell ref="E49:E57"/>
    <mergeCell ref="E39:E47"/>
    <mergeCell ref="BC11:BC14"/>
    <mergeCell ref="BC16:BC19"/>
    <mergeCell ref="BC21:BC24"/>
    <mergeCell ref="BC26:BC29"/>
    <mergeCell ref="BC31:BC34"/>
    <mergeCell ref="BC6:BC9"/>
    <mergeCell ref="AO4:AQ4"/>
    <mergeCell ref="AR4:AT4"/>
    <mergeCell ref="E28:E37"/>
    <mergeCell ref="AD31:AD34"/>
    <mergeCell ref="AD26:AD29"/>
    <mergeCell ref="AF4:AH4"/>
  </mergeCells>
  <hyperlinks>
    <hyperlink ref="AD2" location="'Quadre de comandament'!B88" display="IN02.P.310.4.2 Percentatge d’HIDA segons els trams de recerca per titulació" xr:uid="{00000000-0004-0000-1C00-000000000000}"/>
    <hyperlink ref="BC2" location="'Quadre de comandament'!B90" display="IN03.P.310.4.2 Percentatge d’HIDA segons els trams de docència per titulació" xr:uid="{00000000-0004-0000-1C00-000001000000}"/>
    <hyperlink ref="E2" location="'Quadre de comandament'!B87" display="IN01.P.310.4.2 Percentatge d’HIDA segons categoria i doctorat per titulació" xr:uid="{00000000-0004-0000-1C00-000002000000}"/>
    <hyperlink ref="A2" location="'Quadre de comandament'!G87" display="Valor acceptat i valor objectiu per al percentatge d’HIDA segons categoria i doctorat per titulació" xr:uid="{00000000-0004-0000-1C00-000003000000}"/>
    <hyperlink ref="Z2" location="'Quadre de comandament'!G88" display="Valor acceptat i valor objectiu del percentatge d'HIDA segons els trams de recerca per titulació" xr:uid="{00000000-0004-0000-1C00-000004000000}"/>
    <hyperlink ref="AY2" location="'Quadre de comandament'!G91" display="Valor acceptat i valor objectiu del percentatge d'HIDA segons els trams de docència per titulacio" xr:uid="{00000000-0004-0000-1C00-000005000000}"/>
  </hyperlinks>
  <pageMargins left="0.7" right="0.7" top="0.75" bottom="0.75" header="0.3" footer="0.3"/>
  <pageSetup paperSize="9" scale="14" fitToHeight="0" orientation="landscape" r:id="rId1"/>
  <ignoredErrors>
    <ignoredError sqref="S4 P4 M4 G4 J4 AF4 AI4 AL4 AO4 AR4 BQ4 BN4 BK4 BH4 BE4" numberStoredAsText="1"/>
    <ignoredError sqref="AQ32 BP31:BP32 U6:U13" formulaRange="1"/>
    <ignoredError sqref="AH34 BG34 U14"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outlinePr summaryBelow="0" summaryRight="0"/>
  </sheetPr>
  <dimension ref="A1:G924"/>
  <sheetViews>
    <sheetView workbookViewId="0">
      <pane ySplit="1" topLeftCell="A2" activePane="bottomLeft" state="frozen"/>
      <selection pane="bottomLeft" activeCell="B2" sqref="B2"/>
    </sheetView>
  </sheetViews>
  <sheetFormatPr baseColWidth="10" defaultColWidth="12.7109375" defaultRowHeight="15.75" customHeight="1"/>
  <cols>
    <col min="1" max="1" width="3.42578125" customWidth="1"/>
    <col min="2" max="2" width="28.140625" customWidth="1"/>
    <col min="3" max="3" width="119.140625" customWidth="1"/>
    <col min="4" max="4" width="3.42578125" customWidth="1"/>
    <col min="5" max="5" width="14.140625" customWidth="1"/>
    <col min="6" max="7" width="9" customWidth="1"/>
  </cols>
  <sheetData>
    <row r="1" spans="1:7" ht="22.5" customHeight="1">
      <c r="A1" s="1068" t="s">
        <v>1258</v>
      </c>
      <c r="B1" s="1068"/>
      <c r="C1" s="1068"/>
      <c r="D1" s="1068"/>
      <c r="E1" s="49"/>
      <c r="F1" s="49"/>
      <c r="G1" s="49"/>
    </row>
    <row r="2" spans="1:7" ht="22.5" customHeight="1">
      <c r="A2" s="20"/>
      <c r="B2" s="20"/>
      <c r="C2" s="20"/>
      <c r="D2" s="20"/>
      <c r="E2" s="20"/>
      <c r="F2" s="20"/>
      <c r="G2" s="20"/>
    </row>
    <row r="3" spans="1:7" ht="22.5" customHeight="1">
      <c r="A3" s="20"/>
      <c r="B3" s="21" t="s">
        <v>18</v>
      </c>
      <c r="C3" s="52" t="s">
        <v>33</v>
      </c>
      <c r="D3" s="32"/>
      <c r="E3" s="33"/>
      <c r="F3" s="33"/>
      <c r="G3" s="33"/>
    </row>
    <row r="4" spans="1:7" ht="22.5" customHeight="1">
      <c r="A4" s="20"/>
      <c r="B4" s="22" t="s">
        <v>19</v>
      </c>
      <c r="C4" s="52" t="s">
        <v>860</v>
      </c>
      <c r="D4" s="32"/>
      <c r="E4" s="33"/>
      <c r="F4" s="33"/>
      <c r="G4" s="33"/>
    </row>
    <row r="5" spans="1:7" ht="25.5">
      <c r="A5" s="20"/>
      <c r="B5" s="22" t="s">
        <v>20</v>
      </c>
      <c r="C5" s="52" t="s">
        <v>198</v>
      </c>
      <c r="D5" s="32"/>
      <c r="E5" s="33"/>
      <c r="F5" s="33"/>
      <c r="G5" s="33"/>
    </row>
    <row r="6" spans="1:7" s="44" customFormat="1" ht="25.5">
      <c r="A6" s="20"/>
      <c r="B6" s="22" t="s">
        <v>1367</v>
      </c>
      <c r="C6" s="87" t="s">
        <v>1376</v>
      </c>
      <c r="D6" s="32"/>
      <c r="E6" s="33"/>
      <c r="F6" s="33"/>
      <c r="G6" s="33"/>
    </row>
    <row r="7" spans="1:7" s="44" customFormat="1" ht="25.5">
      <c r="A7" s="20"/>
      <c r="B7" s="22" t="s">
        <v>1366</v>
      </c>
      <c r="C7" s="87" t="s">
        <v>1377</v>
      </c>
      <c r="D7" s="32"/>
      <c r="E7" s="33"/>
      <c r="F7" s="33"/>
      <c r="G7" s="33"/>
    </row>
    <row r="8" spans="1:7" ht="25.5">
      <c r="A8" s="20"/>
      <c r="B8" s="23" t="s">
        <v>1368</v>
      </c>
      <c r="C8" s="87" t="s">
        <v>240</v>
      </c>
      <c r="D8" s="32"/>
      <c r="E8" s="63"/>
      <c r="F8" s="33"/>
      <c r="G8" s="33"/>
    </row>
    <row r="9" spans="1:7" ht="22.5" customHeight="1">
      <c r="A9" s="20"/>
      <c r="B9" s="21" t="s">
        <v>1369</v>
      </c>
      <c r="C9" s="53" t="s">
        <v>37</v>
      </c>
      <c r="D9" s="32"/>
      <c r="E9" s="33"/>
      <c r="F9" s="33"/>
      <c r="G9" s="33"/>
    </row>
    <row r="10" spans="1:7" ht="22.5" customHeight="1">
      <c r="A10" s="20"/>
      <c r="B10" s="24" t="s">
        <v>1370</v>
      </c>
      <c r="C10" s="53" t="s">
        <v>1316</v>
      </c>
      <c r="D10" s="32"/>
      <c r="E10" s="33"/>
      <c r="F10" s="33"/>
      <c r="G10" s="33"/>
    </row>
    <row r="11" spans="1:7" ht="22.5" customHeight="1">
      <c r="A11" s="20"/>
      <c r="B11" s="24" t="s">
        <v>1371</v>
      </c>
      <c r="C11" s="986" t="s">
        <v>241</v>
      </c>
      <c r="D11" s="32"/>
      <c r="E11" s="33"/>
      <c r="F11" s="33"/>
      <c r="G11" s="33"/>
    </row>
    <row r="12" spans="1:7" ht="22.5" customHeight="1">
      <c r="A12" s="20"/>
      <c r="B12" s="24" t="s">
        <v>1372</v>
      </c>
      <c r="C12" s="149" t="s">
        <v>897</v>
      </c>
      <c r="D12" s="32"/>
      <c r="E12" s="33"/>
      <c r="F12" s="33"/>
      <c r="G12" s="33"/>
    </row>
    <row r="13" spans="1:7" ht="9.75" customHeight="1">
      <c r="A13" s="20"/>
      <c r="B13" s="25"/>
      <c r="C13" s="25"/>
      <c r="D13" s="25"/>
      <c r="E13" s="25"/>
      <c r="F13" s="25"/>
      <c r="G13" s="25"/>
    </row>
    <row r="14" spans="1:7" ht="8.25" customHeight="1">
      <c r="A14" s="20"/>
      <c r="B14" s="26"/>
      <c r="C14" s="26"/>
      <c r="D14" s="55"/>
      <c r="E14" s="55"/>
      <c r="F14" s="55"/>
      <c r="G14" s="55"/>
    </row>
    <row r="15" spans="1:7" ht="7.5" customHeight="1">
      <c r="A15" s="20"/>
      <c r="B15" s="20"/>
      <c r="C15" s="20"/>
      <c r="D15" s="20"/>
      <c r="E15" s="27"/>
      <c r="F15" s="27"/>
      <c r="G15" s="27"/>
    </row>
    <row r="16" spans="1:7" ht="22.5" customHeight="1">
      <c r="A16" s="20"/>
      <c r="B16" s="21" t="s">
        <v>18</v>
      </c>
      <c r="C16" s="47" t="s">
        <v>34</v>
      </c>
      <c r="D16" s="32"/>
      <c r="E16" s="33"/>
      <c r="F16" s="33"/>
      <c r="G16" s="33"/>
    </row>
    <row r="17" spans="1:7" ht="22.5" customHeight="1">
      <c r="A17" s="20"/>
      <c r="B17" s="22" t="s">
        <v>19</v>
      </c>
      <c r="C17" s="48" t="s">
        <v>35</v>
      </c>
      <c r="D17" s="32"/>
      <c r="E17" s="33"/>
      <c r="F17" s="33"/>
      <c r="G17" s="33"/>
    </row>
    <row r="18" spans="1:7" ht="22.5" customHeight="1">
      <c r="A18" s="20"/>
      <c r="B18" s="22" t="s">
        <v>20</v>
      </c>
      <c r="C18" s="47" t="s">
        <v>1288</v>
      </c>
      <c r="D18" s="32"/>
      <c r="E18" s="33"/>
      <c r="F18" s="33"/>
      <c r="G18" s="33"/>
    </row>
    <row r="19" spans="1:7" s="44" customFormat="1" ht="22.5" customHeight="1">
      <c r="A19" s="20"/>
      <c r="B19" s="22" t="s">
        <v>1367</v>
      </c>
      <c r="C19" s="78" t="s">
        <v>1373</v>
      </c>
      <c r="D19" s="32"/>
      <c r="E19" s="33"/>
      <c r="F19" s="33"/>
      <c r="G19" s="33"/>
    </row>
    <row r="20" spans="1:7" s="44" customFormat="1" ht="22.5" customHeight="1">
      <c r="A20" s="20"/>
      <c r="B20" s="22" t="s">
        <v>1366</v>
      </c>
      <c r="C20" s="78" t="s">
        <v>1374</v>
      </c>
      <c r="D20" s="32"/>
      <c r="E20" s="33"/>
      <c r="F20" s="33"/>
      <c r="G20" s="33"/>
    </row>
    <row r="21" spans="1:7" ht="25.5">
      <c r="A21" s="20"/>
      <c r="B21" s="23" t="s">
        <v>1368</v>
      </c>
      <c r="C21" s="78" t="s">
        <v>240</v>
      </c>
      <c r="D21" s="32"/>
      <c r="E21" s="63"/>
      <c r="F21" s="33"/>
      <c r="G21" s="33"/>
    </row>
    <row r="22" spans="1:7" ht="22.5" customHeight="1">
      <c r="A22" s="20"/>
      <c r="B22" s="21" t="s">
        <v>1369</v>
      </c>
      <c r="C22" s="46" t="s">
        <v>38</v>
      </c>
      <c r="D22" s="32"/>
      <c r="E22" s="33"/>
      <c r="F22" s="33"/>
      <c r="G22" s="33"/>
    </row>
    <row r="23" spans="1:7" ht="22.5" customHeight="1">
      <c r="A23" s="20"/>
      <c r="B23" s="24" t="s">
        <v>1370</v>
      </c>
      <c r="C23" s="59" t="s">
        <v>237</v>
      </c>
      <c r="D23" s="32"/>
      <c r="E23" s="33"/>
      <c r="F23" s="33"/>
      <c r="G23" s="33"/>
    </row>
    <row r="24" spans="1:7" ht="22.5" customHeight="1">
      <c r="A24" s="20"/>
      <c r="B24" s="24" t="s">
        <v>1371</v>
      </c>
      <c r="C24" s="59" t="s">
        <v>199</v>
      </c>
      <c r="D24" s="32"/>
      <c r="E24" s="33"/>
      <c r="F24" s="33"/>
      <c r="G24" s="33"/>
    </row>
    <row r="25" spans="1:7" ht="22.5" customHeight="1">
      <c r="A25" s="20"/>
      <c r="B25" s="24" t="s">
        <v>1372</v>
      </c>
      <c r="C25" s="75" t="s">
        <v>353</v>
      </c>
      <c r="D25" s="32"/>
      <c r="E25" s="33"/>
      <c r="F25" s="33"/>
      <c r="G25" s="33"/>
    </row>
    <row r="26" spans="1:7" ht="9.75" customHeight="1">
      <c r="A26" s="20"/>
      <c r="B26" s="25"/>
      <c r="C26" s="25"/>
      <c r="D26" s="25"/>
      <c r="E26" s="25"/>
      <c r="F26" s="25"/>
      <c r="G26" s="25"/>
    </row>
    <row r="27" spans="1:7" s="71" customFormat="1" ht="8.25" customHeight="1">
      <c r="A27" s="56"/>
      <c r="B27" s="55"/>
      <c r="C27" s="55"/>
      <c r="D27" s="55"/>
      <c r="E27" s="55"/>
      <c r="F27" s="55"/>
      <c r="G27" s="55"/>
    </row>
    <row r="28" spans="1:7" ht="19.5" customHeight="1">
      <c r="A28" s="20"/>
      <c r="B28" s="20"/>
      <c r="C28" s="20"/>
      <c r="D28" s="20"/>
      <c r="E28" s="20"/>
      <c r="F28" s="20"/>
      <c r="G28" s="20"/>
    </row>
    <row r="29" spans="1:7" ht="19.5" customHeight="1">
      <c r="A29" s="20"/>
      <c r="B29" s="20"/>
      <c r="C29" s="20"/>
      <c r="D29" s="20"/>
      <c r="E29" s="20"/>
      <c r="F29" s="20"/>
      <c r="G29" s="20"/>
    </row>
    <row r="30" spans="1:7" ht="19.5" customHeight="1">
      <c r="A30" s="20"/>
      <c r="B30" s="20"/>
      <c r="C30" s="20"/>
      <c r="D30" s="20"/>
      <c r="E30" s="20"/>
      <c r="F30" s="20"/>
      <c r="G30" s="20"/>
    </row>
    <row r="31" spans="1:7" ht="19.5" customHeight="1">
      <c r="A31" s="20"/>
      <c r="B31" s="20"/>
      <c r="C31" s="20"/>
      <c r="D31" s="20"/>
      <c r="E31" s="20"/>
      <c r="F31" s="20"/>
      <c r="G31" s="20"/>
    </row>
    <row r="32" spans="1:7" ht="19.5" customHeight="1">
      <c r="A32" s="20"/>
      <c r="B32" s="20"/>
      <c r="C32" s="20"/>
      <c r="D32" s="20"/>
      <c r="E32" s="20"/>
      <c r="F32" s="20"/>
      <c r="G32" s="20"/>
    </row>
    <row r="33" spans="1:7" ht="19.5" customHeight="1">
      <c r="A33" s="20"/>
      <c r="B33" s="20"/>
      <c r="C33" s="20"/>
      <c r="D33" s="20"/>
      <c r="E33" s="20"/>
      <c r="F33" s="20"/>
      <c r="G33" s="20"/>
    </row>
    <row r="34" spans="1:7" ht="19.5" customHeight="1">
      <c r="A34" s="20"/>
      <c r="B34" s="20"/>
      <c r="C34" s="20"/>
      <c r="D34" s="20"/>
      <c r="E34" s="20"/>
      <c r="F34" s="20"/>
      <c r="G34" s="20"/>
    </row>
    <row r="35" spans="1:7" ht="19.5" customHeight="1">
      <c r="A35" s="20"/>
      <c r="B35" s="20"/>
      <c r="C35" s="20"/>
      <c r="D35" s="20"/>
      <c r="E35" s="20"/>
      <c r="F35" s="20"/>
      <c r="G35" s="20"/>
    </row>
    <row r="36" spans="1:7" ht="19.5" customHeight="1">
      <c r="A36" s="20"/>
      <c r="B36" s="20"/>
      <c r="C36" s="20"/>
      <c r="D36" s="20"/>
      <c r="E36" s="20"/>
      <c r="F36" s="20"/>
      <c r="G36" s="20"/>
    </row>
    <row r="37" spans="1:7" ht="19.5" customHeight="1">
      <c r="A37" s="20"/>
      <c r="B37" s="20"/>
      <c r="C37" s="20"/>
      <c r="D37" s="20"/>
      <c r="E37" s="20"/>
      <c r="F37" s="20"/>
      <c r="G37" s="20"/>
    </row>
    <row r="38" spans="1:7" ht="19.5" customHeight="1">
      <c r="A38" s="20"/>
      <c r="B38" s="20"/>
      <c r="C38" s="20"/>
      <c r="D38" s="20"/>
      <c r="E38" s="20"/>
      <c r="F38" s="20"/>
      <c r="G38" s="20"/>
    </row>
    <row r="39" spans="1:7" ht="19.5" customHeight="1">
      <c r="A39" s="20"/>
      <c r="B39" s="20"/>
      <c r="C39" s="20"/>
      <c r="D39" s="20"/>
      <c r="E39" s="20"/>
      <c r="F39" s="20"/>
      <c r="G39" s="20"/>
    </row>
    <row r="40" spans="1:7" ht="19.5" customHeight="1">
      <c r="A40" s="20"/>
      <c r="B40" s="20"/>
      <c r="C40" s="20"/>
      <c r="D40" s="20"/>
      <c r="E40" s="20"/>
      <c r="F40" s="20"/>
      <c r="G40" s="20"/>
    </row>
    <row r="41" spans="1:7" ht="19.5" customHeight="1">
      <c r="A41" s="20"/>
      <c r="B41" s="20"/>
      <c r="C41" s="20"/>
      <c r="D41" s="20"/>
      <c r="E41" s="20"/>
      <c r="F41" s="20"/>
      <c r="G41" s="20"/>
    </row>
    <row r="42" spans="1:7" ht="19.5" customHeight="1">
      <c r="A42" s="20"/>
      <c r="B42" s="20"/>
      <c r="C42" s="20"/>
      <c r="D42" s="20"/>
      <c r="E42" s="20"/>
      <c r="F42" s="20"/>
      <c r="G42" s="20"/>
    </row>
    <row r="43" spans="1:7" ht="19.5" customHeight="1">
      <c r="A43" s="20"/>
      <c r="B43" s="20"/>
      <c r="C43" s="20"/>
      <c r="D43" s="20"/>
      <c r="E43" s="20"/>
      <c r="F43" s="20"/>
      <c r="G43" s="20"/>
    </row>
    <row r="44" spans="1:7" ht="19.5" customHeight="1">
      <c r="A44" s="20"/>
      <c r="B44" s="20"/>
      <c r="C44" s="20"/>
      <c r="D44" s="20"/>
      <c r="E44" s="20"/>
      <c r="F44" s="20"/>
      <c r="G44" s="20"/>
    </row>
    <row r="45" spans="1:7" ht="19.5" customHeight="1">
      <c r="A45" s="20"/>
      <c r="B45" s="20"/>
      <c r="C45" s="20"/>
      <c r="D45" s="20"/>
      <c r="E45" s="20"/>
      <c r="F45" s="20"/>
      <c r="G45" s="20"/>
    </row>
    <row r="46" spans="1:7" ht="19.5" customHeight="1">
      <c r="A46" s="20"/>
      <c r="B46" s="20"/>
      <c r="C46" s="20"/>
      <c r="D46" s="20"/>
      <c r="E46" s="20"/>
      <c r="F46" s="20"/>
      <c r="G46" s="20"/>
    </row>
    <row r="47" spans="1:7" ht="19.5" customHeight="1">
      <c r="A47" s="20"/>
      <c r="B47" s="20"/>
      <c r="C47" s="20"/>
      <c r="D47" s="20"/>
      <c r="E47" s="20"/>
      <c r="F47" s="20"/>
      <c r="G47" s="20"/>
    </row>
    <row r="48" spans="1:7" ht="19.5" customHeight="1">
      <c r="A48" s="20"/>
      <c r="B48" s="20"/>
      <c r="C48" s="20"/>
      <c r="D48" s="20"/>
      <c r="E48" s="20"/>
      <c r="F48" s="20"/>
      <c r="G48" s="20"/>
    </row>
    <row r="49" spans="1:7" ht="19.5" customHeight="1">
      <c r="A49" s="20"/>
      <c r="B49" s="20"/>
      <c r="C49" s="20"/>
      <c r="D49" s="20"/>
      <c r="E49" s="20"/>
      <c r="F49" s="20"/>
      <c r="G49" s="20"/>
    </row>
    <row r="50" spans="1:7" ht="19.5" customHeight="1">
      <c r="A50" s="20"/>
      <c r="B50" s="20"/>
      <c r="C50" s="20"/>
      <c r="D50" s="20"/>
      <c r="E50" s="20"/>
      <c r="F50" s="20"/>
      <c r="G50" s="20"/>
    </row>
    <row r="51" spans="1:7" ht="19.5" customHeight="1">
      <c r="A51" s="20"/>
      <c r="B51" s="20"/>
      <c r="C51" s="20"/>
      <c r="D51" s="20"/>
      <c r="E51" s="20"/>
      <c r="F51" s="20"/>
      <c r="G51" s="20"/>
    </row>
    <row r="52" spans="1:7" ht="19.5" customHeight="1">
      <c r="A52" s="20"/>
      <c r="B52" s="20"/>
      <c r="C52" s="20"/>
      <c r="D52" s="20"/>
      <c r="E52" s="20"/>
      <c r="F52" s="20"/>
      <c r="G52" s="20"/>
    </row>
    <row r="53" spans="1:7" ht="19.5" customHeight="1">
      <c r="A53" s="20"/>
      <c r="B53" s="20"/>
      <c r="C53" s="20"/>
      <c r="D53" s="20"/>
      <c r="E53" s="20"/>
      <c r="F53" s="20"/>
      <c r="G53" s="20"/>
    </row>
    <row r="54" spans="1:7" ht="19.5" customHeight="1">
      <c r="A54" s="20"/>
      <c r="B54" s="20"/>
      <c r="C54" s="20"/>
      <c r="D54" s="20"/>
      <c r="E54" s="20"/>
      <c r="F54" s="20"/>
      <c r="G54" s="20"/>
    </row>
    <row r="55" spans="1:7" ht="19.5" customHeight="1">
      <c r="A55" s="20"/>
      <c r="B55" s="20"/>
      <c r="C55" s="20"/>
      <c r="D55" s="20"/>
      <c r="E55" s="20"/>
      <c r="F55" s="20"/>
      <c r="G55" s="20"/>
    </row>
    <row r="56" spans="1:7" ht="19.5" customHeight="1">
      <c r="A56" s="20"/>
      <c r="B56" s="20"/>
      <c r="C56" s="20"/>
      <c r="D56" s="20"/>
      <c r="E56" s="20"/>
      <c r="F56" s="20"/>
      <c r="G56" s="20"/>
    </row>
    <row r="57" spans="1:7" ht="19.5" customHeight="1">
      <c r="A57" s="20"/>
      <c r="B57" s="20"/>
      <c r="C57" s="20"/>
      <c r="D57" s="20"/>
      <c r="E57" s="20"/>
      <c r="F57" s="20"/>
      <c r="G57" s="20"/>
    </row>
    <row r="58" spans="1:7" ht="19.5" customHeight="1">
      <c r="A58" s="20"/>
      <c r="B58" s="20"/>
      <c r="C58" s="20"/>
      <c r="D58" s="20"/>
      <c r="E58" s="20"/>
      <c r="F58" s="20"/>
      <c r="G58" s="20"/>
    </row>
    <row r="59" spans="1:7" ht="19.5" customHeight="1">
      <c r="A59" s="20"/>
      <c r="B59" s="20"/>
      <c r="C59" s="20"/>
      <c r="D59" s="20"/>
      <c r="E59" s="20"/>
      <c r="F59" s="20"/>
      <c r="G59" s="20"/>
    </row>
    <row r="60" spans="1:7" ht="19.5" customHeight="1">
      <c r="A60" s="20"/>
      <c r="B60" s="20"/>
      <c r="C60" s="20"/>
      <c r="D60" s="20"/>
      <c r="E60" s="20"/>
      <c r="F60" s="20"/>
      <c r="G60" s="20"/>
    </row>
    <row r="61" spans="1:7" ht="19.5" customHeight="1">
      <c r="A61" s="20"/>
      <c r="B61" s="20"/>
      <c r="C61" s="20"/>
      <c r="D61" s="20"/>
      <c r="E61" s="20"/>
      <c r="F61" s="20"/>
      <c r="G61" s="20"/>
    </row>
    <row r="62" spans="1:7" ht="19.5" customHeight="1">
      <c r="A62" s="20"/>
      <c r="B62" s="20"/>
      <c r="C62" s="20"/>
      <c r="D62" s="20"/>
      <c r="E62" s="20"/>
      <c r="F62" s="20"/>
      <c r="G62" s="20"/>
    </row>
    <row r="63" spans="1:7" ht="19.5" customHeight="1">
      <c r="A63" s="20"/>
      <c r="B63" s="20"/>
      <c r="C63" s="20"/>
      <c r="D63" s="20"/>
      <c r="E63" s="20"/>
      <c r="F63" s="20"/>
      <c r="G63" s="20"/>
    </row>
    <row r="64" spans="1:7" ht="19.5" customHeight="1">
      <c r="A64" s="20"/>
      <c r="B64" s="20"/>
      <c r="C64" s="20"/>
      <c r="D64" s="20"/>
      <c r="E64" s="20"/>
      <c r="F64" s="20"/>
      <c r="G64" s="20"/>
    </row>
    <row r="65" spans="1:7" ht="19.5" customHeight="1">
      <c r="A65" s="20"/>
      <c r="B65" s="20"/>
      <c r="C65" s="20"/>
      <c r="D65" s="20"/>
      <c r="E65" s="20"/>
      <c r="F65" s="20"/>
      <c r="G65" s="20"/>
    </row>
    <row r="66" spans="1:7" ht="19.5" customHeight="1">
      <c r="A66" s="20"/>
      <c r="B66" s="20"/>
      <c r="C66" s="20"/>
      <c r="D66" s="20"/>
      <c r="E66" s="20"/>
      <c r="F66" s="20"/>
      <c r="G66" s="20"/>
    </row>
    <row r="67" spans="1:7" ht="19.5" customHeight="1">
      <c r="A67" s="20"/>
      <c r="B67" s="20"/>
      <c r="C67" s="20"/>
      <c r="D67" s="20"/>
      <c r="E67" s="20"/>
      <c r="F67" s="20"/>
      <c r="G67" s="20"/>
    </row>
    <row r="68" spans="1:7" ht="19.5" customHeight="1">
      <c r="A68" s="20"/>
      <c r="B68" s="20"/>
      <c r="C68" s="20"/>
      <c r="D68" s="20"/>
      <c r="E68" s="20"/>
      <c r="F68" s="20"/>
      <c r="G68" s="20"/>
    </row>
    <row r="69" spans="1:7" ht="19.5" customHeight="1">
      <c r="A69" s="20"/>
      <c r="B69" s="20"/>
      <c r="C69" s="20"/>
      <c r="D69" s="20"/>
      <c r="E69" s="20"/>
      <c r="F69" s="20"/>
      <c r="G69" s="20"/>
    </row>
    <row r="70" spans="1:7" ht="19.5" customHeight="1">
      <c r="A70" s="20"/>
      <c r="B70" s="20"/>
      <c r="C70" s="20"/>
      <c r="D70" s="20"/>
      <c r="E70" s="20"/>
      <c r="F70" s="20"/>
      <c r="G70" s="20"/>
    </row>
    <row r="71" spans="1:7" ht="19.5" customHeight="1">
      <c r="A71" s="20"/>
      <c r="B71" s="20"/>
      <c r="C71" s="20"/>
      <c r="D71" s="20"/>
      <c r="E71" s="20"/>
      <c r="F71" s="20"/>
      <c r="G71" s="20"/>
    </row>
    <row r="72" spans="1:7" ht="19.5" customHeight="1">
      <c r="A72" s="20"/>
      <c r="B72" s="20"/>
      <c r="C72" s="20"/>
      <c r="D72" s="20"/>
      <c r="E72" s="20"/>
      <c r="F72" s="20"/>
      <c r="G72" s="20"/>
    </row>
    <row r="73" spans="1:7" ht="19.5" customHeight="1">
      <c r="A73" s="20"/>
      <c r="B73" s="20"/>
      <c r="C73" s="20"/>
      <c r="D73" s="20"/>
      <c r="E73" s="20"/>
      <c r="F73" s="20"/>
      <c r="G73" s="20"/>
    </row>
    <row r="74" spans="1:7" ht="19.5" customHeight="1">
      <c r="A74" s="20"/>
      <c r="B74" s="20"/>
      <c r="C74" s="20"/>
      <c r="D74" s="20"/>
      <c r="E74" s="20"/>
      <c r="F74" s="20"/>
      <c r="G74" s="20"/>
    </row>
    <row r="75" spans="1:7" ht="19.5" customHeight="1">
      <c r="A75" s="20"/>
      <c r="B75" s="20"/>
      <c r="C75" s="20"/>
      <c r="D75" s="20"/>
      <c r="E75" s="20"/>
      <c r="F75" s="20"/>
      <c r="G75" s="20"/>
    </row>
    <row r="76" spans="1:7" ht="19.5" customHeight="1">
      <c r="A76" s="20"/>
      <c r="B76" s="20"/>
      <c r="C76" s="20"/>
      <c r="D76" s="20"/>
      <c r="E76" s="20"/>
      <c r="F76" s="20"/>
      <c r="G76" s="20"/>
    </row>
    <row r="77" spans="1:7" ht="19.5" customHeight="1">
      <c r="A77" s="20"/>
      <c r="B77" s="20"/>
      <c r="C77" s="20"/>
      <c r="D77" s="20"/>
      <c r="E77" s="20"/>
      <c r="F77" s="20"/>
      <c r="G77" s="20"/>
    </row>
    <row r="78" spans="1:7" ht="19.5" customHeight="1">
      <c r="A78" s="20"/>
      <c r="B78" s="20"/>
      <c r="C78" s="20"/>
      <c r="D78" s="20"/>
      <c r="E78" s="20"/>
      <c r="F78" s="20"/>
      <c r="G78" s="20"/>
    </row>
    <row r="79" spans="1:7" ht="19.5" customHeight="1">
      <c r="A79" s="20"/>
      <c r="B79" s="20"/>
      <c r="C79" s="20"/>
      <c r="D79" s="20"/>
      <c r="E79" s="20"/>
      <c r="F79" s="20"/>
      <c r="G79" s="20"/>
    </row>
    <row r="80" spans="1:7" ht="19.5" customHeight="1">
      <c r="A80" s="20"/>
      <c r="B80" s="20"/>
      <c r="C80" s="20"/>
      <c r="D80" s="20"/>
      <c r="E80" s="20"/>
      <c r="F80" s="20"/>
      <c r="G80" s="20"/>
    </row>
    <row r="81" spans="1:7" ht="19.5" customHeight="1">
      <c r="A81" s="20"/>
      <c r="B81" s="20"/>
      <c r="C81" s="20"/>
      <c r="D81" s="20"/>
      <c r="E81" s="20"/>
      <c r="F81" s="20"/>
      <c r="G81" s="20"/>
    </row>
    <row r="82" spans="1:7" ht="19.5" customHeight="1">
      <c r="A82" s="20"/>
      <c r="B82" s="20"/>
      <c r="C82" s="20"/>
      <c r="D82" s="20"/>
      <c r="E82" s="20"/>
      <c r="F82" s="20"/>
      <c r="G82" s="20"/>
    </row>
    <row r="83" spans="1:7" ht="19.5" customHeight="1">
      <c r="A83" s="20"/>
      <c r="B83" s="20"/>
      <c r="C83" s="20"/>
      <c r="D83" s="20"/>
      <c r="E83" s="20"/>
      <c r="F83" s="20"/>
      <c r="G83" s="20"/>
    </row>
    <row r="84" spans="1:7" ht="19.5" customHeight="1">
      <c r="A84" s="20"/>
      <c r="B84" s="20"/>
      <c r="C84" s="20"/>
      <c r="D84" s="20"/>
      <c r="E84" s="20"/>
      <c r="F84" s="20"/>
      <c r="G84" s="20"/>
    </row>
    <row r="85" spans="1:7" ht="19.5" customHeight="1">
      <c r="A85" s="20"/>
      <c r="B85" s="20"/>
      <c r="C85" s="20"/>
      <c r="D85" s="20"/>
      <c r="E85" s="20"/>
      <c r="F85" s="20"/>
      <c r="G85" s="20"/>
    </row>
    <row r="86" spans="1:7" ht="19.5" customHeight="1">
      <c r="A86" s="20"/>
      <c r="B86" s="20"/>
      <c r="C86" s="20"/>
      <c r="D86" s="20"/>
      <c r="E86" s="20"/>
      <c r="F86" s="20"/>
      <c r="G86" s="20"/>
    </row>
    <row r="87" spans="1:7" ht="19.5" customHeight="1">
      <c r="A87" s="20"/>
      <c r="B87" s="20"/>
      <c r="C87" s="20"/>
      <c r="D87" s="20"/>
      <c r="E87" s="20"/>
      <c r="F87" s="20"/>
      <c r="G87" s="20"/>
    </row>
    <row r="88" spans="1:7" ht="19.5" customHeight="1">
      <c r="A88" s="20"/>
      <c r="B88" s="20"/>
      <c r="C88" s="20"/>
      <c r="D88" s="20"/>
      <c r="E88" s="20"/>
      <c r="F88" s="20"/>
      <c r="G88" s="20"/>
    </row>
    <row r="89" spans="1:7" ht="19.5" customHeight="1">
      <c r="A89" s="20"/>
      <c r="B89" s="20"/>
      <c r="C89" s="20"/>
      <c r="D89" s="20"/>
      <c r="E89" s="20"/>
      <c r="F89" s="20"/>
      <c r="G89" s="20"/>
    </row>
    <row r="90" spans="1:7" ht="19.5" customHeight="1">
      <c r="A90" s="20"/>
      <c r="B90" s="20"/>
      <c r="C90" s="20"/>
      <c r="D90" s="20"/>
      <c r="E90" s="20"/>
      <c r="F90" s="20"/>
      <c r="G90" s="20"/>
    </row>
    <row r="91" spans="1:7" ht="19.5" customHeight="1">
      <c r="A91" s="20"/>
      <c r="B91" s="20"/>
      <c r="C91" s="20"/>
      <c r="D91" s="20"/>
      <c r="E91" s="20"/>
      <c r="F91" s="20"/>
      <c r="G91" s="20"/>
    </row>
    <row r="92" spans="1:7" ht="19.5" customHeight="1">
      <c r="A92" s="20"/>
      <c r="B92" s="20"/>
      <c r="C92" s="20"/>
      <c r="D92" s="20"/>
      <c r="E92" s="20"/>
      <c r="F92" s="20"/>
      <c r="G92" s="20"/>
    </row>
    <row r="93" spans="1:7" ht="19.5" customHeight="1">
      <c r="A93" s="20"/>
      <c r="B93" s="20"/>
      <c r="C93" s="20"/>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ht="19.5" customHeight="1">
      <c r="A106" s="20"/>
      <c r="B106" s="20"/>
      <c r="C106" s="20"/>
      <c r="D106" s="20"/>
      <c r="E106" s="20"/>
      <c r="F106" s="20"/>
      <c r="G106" s="20"/>
    </row>
    <row r="107" spans="1:7" ht="19.5" customHeight="1">
      <c r="A107" s="20"/>
      <c r="B107" s="20"/>
      <c r="C107" s="20"/>
      <c r="D107" s="20"/>
      <c r="E107" s="20"/>
      <c r="F107" s="20"/>
      <c r="G107" s="20"/>
    </row>
    <row r="108" spans="1:7" ht="19.5" customHeight="1">
      <c r="A108" s="20"/>
      <c r="B108" s="20"/>
      <c r="C108" s="20"/>
      <c r="D108" s="20"/>
      <c r="E108" s="20"/>
      <c r="F108" s="20"/>
      <c r="G108" s="20"/>
    </row>
    <row r="109" spans="1:7" ht="19.5" customHeight="1">
      <c r="A109" s="20"/>
      <c r="B109" s="20"/>
      <c r="C109" s="20"/>
      <c r="D109" s="20"/>
      <c r="E109" s="20"/>
      <c r="F109" s="20"/>
      <c r="G109" s="20"/>
    </row>
    <row r="110" spans="1:7" ht="19.5" customHeight="1">
      <c r="A110" s="20"/>
      <c r="B110" s="20"/>
      <c r="C110" s="20"/>
      <c r="D110" s="20"/>
      <c r="E110" s="20"/>
      <c r="F110" s="20"/>
      <c r="G110" s="20"/>
    </row>
    <row r="111" spans="1:7" ht="19.5" customHeight="1">
      <c r="A111" s="20"/>
      <c r="B111" s="20"/>
      <c r="C111" s="20"/>
      <c r="D111" s="20"/>
      <c r="E111" s="20"/>
      <c r="F111" s="20"/>
      <c r="G111" s="20"/>
    </row>
    <row r="112" spans="1:7" ht="19.5" customHeight="1">
      <c r="A112" s="20"/>
      <c r="B112" s="20"/>
      <c r="C112" s="20"/>
      <c r="D112" s="20"/>
      <c r="E112" s="20"/>
      <c r="F112" s="20"/>
      <c r="G112" s="20"/>
    </row>
    <row r="113" spans="1:7" ht="19.5" customHeight="1">
      <c r="A113" s="20"/>
      <c r="B113" s="20"/>
      <c r="C113" s="20"/>
      <c r="D113" s="20"/>
      <c r="E113" s="20"/>
      <c r="F113" s="20"/>
      <c r="G113" s="20"/>
    </row>
    <row r="114" spans="1:7" ht="19.5" customHeight="1">
      <c r="A114" s="20"/>
      <c r="B114" s="20"/>
      <c r="C114" s="20"/>
      <c r="D114" s="20"/>
      <c r="E114" s="20"/>
      <c r="F114" s="20"/>
      <c r="G114" s="20"/>
    </row>
    <row r="115" spans="1:7" ht="19.5" customHeight="1">
      <c r="A115" s="20"/>
      <c r="B115" s="20"/>
      <c r="C115" s="20"/>
      <c r="D115" s="20"/>
      <c r="E115" s="20"/>
      <c r="F115" s="20"/>
      <c r="G115" s="20"/>
    </row>
    <row r="116" spans="1:7" ht="19.5" customHeight="1">
      <c r="A116" s="20"/>
      <c r="B116" s="20"/>
      <c r="C116" s="20"/>
      <c r="D116" s="20"/>
      <c r="E116" s="20"/>
      <c r="F116" s="20"/>
      <c r="G116" s="20"/>
    </row>
    <row r="117" spans="1:7" ht="19.5" customHeight="1">
      <c r="A117" s="20"/>
      <c r="B117" s="20"/>
      <c r="C117" s="20"/>
      <c r="D117" s="20"/>
      <c r="E117" s="20"/>
      <c r="F117" s="20"/>
      <c r="G117" s="20"/>
    </row>
    <row r="118" spans="1:7" ht="19.5" customHeight="1">
      <c r="A118" s="20"/>
      <c r="B118" s="20"/>
      <c r="C118" s="20"/>
      <c r="D118" s="20"/>
      <c r="E118" s="20"/>
      <c r="F118" s="20"/>
      <c r="G118" s="20"/>
    </row>
    <row r="119" spans="1:7" ht="19.5" customHeight="1">
      <c r="A119" s="20"/>
      <c r="B119" s="20"/>
      <c r="C119" s="20"/>
      <c r="D119" s="20"/>
      <c r="E119" s="20"/>
      <c r="F119" s="20"/>
      <c r="G119" s="20"/>
    </row>
    <row r="120" spans="1:7" ht="19.5" customHeight="1">
      <c r="A120" s="20"/>
      <c r="B120" s="20"/>
      <c r="C120" s="20"/>
      <c r="D120" s="20"/>
      <c r="E120" s="20"/>
      <c r="F120" s="20"/>
      <c r="G120" s="20"/>
    </row>
    <row r="121" spans="1:7" ht="19.5" customHeight="1">
      <c r="A121" s="20"/>
      <c r="B121" s="20"/>
      <c r="C121" s="20"/>
      <c r="D121" s="20"/>
      <c r="E121" s="20"/>
      <c r="F121" s="20"/>
      <c r="G121" s="20"/>
    </row>
    <row r="122" spans="1:7" ht="19.5" customHeight="1">
      <c r="A122" s="20"/>
      <c r="B122" s="20"/>
      <c r="C122" s="20"/>
      <c r="D122" s="20"/>
      <c r="E122" s="20"/>
      <c r="F122" s="20"/>
      <c r="G122" s="20"/>
    </row>
    <row r="123" spans="1:7" ht="19.5" customHeight="1">
      <c r="A123" s="20"/>
      <c r="B123" s="20"/>
      <c r="C123" s="20"/>
      <c r="D123" s="20"/>
      <c r="E123" s="20"/>
      <c r="F123" s="20"/>
      <c r="G123" s="20"/>
    </row>
    <row r="124" spans="1:7" ht="19.5" customHeight="1">
      <c r="A124" s="20"/>
      <c r="B124" s="20"/>
      <c r="C124" s="20"/>
      <c r="D124" s="20"/>
      <c r="E124" s="20"/>
      <c r="F124" s="20"/>
      <c r="G124" s="20"/>
    </row>
    <row r="125" spans="1:7" ht="19.5" customHeight="1">
      <c r="A125" s="20"/>
      <c r="B125" s="20"/>
      <c r="C125" s="20"/>
      <c r="D125" s="20"/>
      <c r="E125" s="20"/>
      <c r="F125" s="20"/>
      <c r="G125" s="20"/>
    </row>
    <row r="126" spans="1:7" ht="19.5" customHeight="1">
      <c r="A126" s="20"/>
      <c r="B126" s="20"/>
      <c r="C126" s="20"/>
      <c r="D126" s="20"/>
      <c r="E126" s="20"/>
      <c r="F126" s="20"/>
      <c r="G126" s="20"/>
    </row>
    <row r="127" spans="1:7" ht="19.5" customHeight="1">
      <c r="A127" s="20"/>
      <c r="B127" s="20"/>
      <c r="C127" s="20"/>
      <c r="D127" s="20"/>
      <c r="E127" s="20"/>
      <c r="F127" s="20"/>
      <c r="G127" s="20"/>
    </row>
    <row r="128" spans="1:7" ht="19.5" customHeight="1">
      <c r="A128" s="20"/>
      <c r="B128" s="20"/>
      <c r="C128" s="20"/>
      <c r="D128" s="20"/>
      <c r="E128" s="20"/>
      <c r="F128" s="20"/>
      <c r="G128" s="20"/>
    </row>
    <row r="129" spans="1:7" ht="19.5" customHeight="1">
      <c r="A129" s="20"/>
      <c r="B129" s="20"/>
      <c r="C129" s="20"/>
      <c r="D129" s="20"/>
      <c r="E129" s="20"/>
      <c r="F129" s="20"/>
      <c r="G129" s="20"/>
    </row>
    <row r="130" spans="1:7" ht="19.5" customHeight="1">
      <c r="A130" s="20"/>
      <c r="B130" s="20"/>
      <c r="C130" s="20"/>
      <c r="D130" s="20"/>
      <c r="E130" s="20"/>
      <c r="F130" s="20"/>
      <c r="G130" s="20"/>
    </row>
    <row r="131" spans="1:7" ht="19.5" customHeight="1">
      <c r="A131" s="20"/>
      <c r="B131" s="20"/>
      <c r="C131" s="20"/>
      <c r="D131" s="20"/>
      <c r="E131" s="20"/>
      <c r="F131" s="20"/>
      <c r="G131" s="20"/>
    </row>
    <row r="132" spans="1:7" ht="19.5" customHeight="1">
      <c r="A132" s="20"/>
      <c r="B132" s="20"/>
      <c r="C132" s="20"/>
      <c r="D132" s="20"/>
      <c r="E132" s="20"/>
      <c r="F132" s="20"/>
      <c r="G132" s="20"/>
    </row>
    <row r="133" spans="1:7" ht="19.5" customHeight="1">
      <c r="A133" s="20"/>
      <c r="B133" s="20"/>
      <c r="C133" s="20"/>
      <c r="D133" s="20"/>
      <c r="E133" s="20"/>
      <c r="F133" s="20"/>
      <c r="G133" s="20"/>
    </row>
    <row r="134" spans="1:7" ht="19.5" customHeight="1">
      <c r="A134" s="20"/>
      <c r="B134" s="20"/>
      <c r="C134" s="20"/>
      <c r="D134" s="20"/>
      <c r="E134" s="20"/>
      <c r="F134" s="20"/>
      <c r="G134" s="20"/>
    </row>
    <row r="135" spans="1:7" ht="19.5" customHeight="1">
      <c r="A135" s="20"/>
      <c r="B135" s="20"/>
      <c r="C135" s="20"/>
      <c r="D135" s="20"/>
      <c r="E135" s="20"/>
      <c r="F135" s="20"/>
      <c r="G135" s="20"/>
    </row>
    <row r="136" spans="1:7" ht="19.5" customHeight="1">
      <c r="A136" s="20"/>
      <c r="B136" s="20"/>
      <c r="C136" s="20"/>
      <c r="D136" s="20"/>
      <c r="E136" s="20"/>
      <c r="F136" s="20"/>
      <c r="G136" s="20"/>
    </row>
    <row r="137" spans="1:7" ht="19.5" customHeight="1">
      <c r="A137" s="20"/>
      <c r="B137" s="20"/>
      <c r="C137" s="20"/>
      <c r="D137" s="20"/>
      <c r="E137" s="20"/>
      <c r="F137" s="20"/>
      <c r="G137" s="20"/>
    </row>
    <row r="138" spans="1:7" ht="19.5" customHeight="1">
      <c r="A138" s="20"/>
      <c r="B138" s="20"/>
      <c r="C138" s="20"/>
      <c r="D138" s="20"/>
      <c r="E138" s="20"/>
      <c r="F138" s="20"/>
      <c r="G138" s="20"/>
    </row>
    <row r="139" spans="1:7" ht="19.5" customHeight="1">
      <c r="A139" s="20"/>
      <c r="B139" s="20"/>
      <c r="C139" s="20"/>
      <c r="D139" s="20"/>
      <c r="E139" s="20"/>
      <c r="F139" s="20"/>
      <c r="G139" s="20"/>
    </row>
    <row r="140" spans="1:7" ht="19.5" customHeight="1">
      <c r="A140" s="20"/>
      <c r="B140" s="20"/>
      <c r="C140" s="20"/>
      <c r="D140" s="20"/>
      <c r="E140" s="20"/>
      <c r="F140" s="20"/>
      <c r="G140" s="20"/>
    </row>
    <row r="141" spans="1:7" ht="19.5" customHeight="1">
      <c r="A141" s="20"/>
      <c r="B141" s="20"/>
      <c r="C141" s="20"/>
      <c r="D141" s="20"/>
      <c r="E141" s="20"/>
      <c r="F141" s="20"/>
      <c r="G141" s="20"/>
    </row>
    <row r="142" spans="1:7" ht="19.5" customHeight="1">
      <c r="A142" s="20"/>
      <c r="B142" s="20"/>
      <c r="C142" s="20"/>
      <c r="D142" s="20"/>
      <c r="E142" s="20"/>
      <c r="F142" s="20"/>
      <c r="G142" s="20"/>
    </row>
    <row r="143" spans="1:7" ht="19.5" customHeight="1">
      <c r="A143" s="20"/>
      <c r="B143" s="20"/>
      <c r="C143" s="20"/>
      <c r="D143" s="20"/>
      <c r="E143" s="20"/>
      <c r="F143" s="20"/>
      <c r="G143" s="20"/>
    </row>
    <row r="144" spans="1:7" ht="19.5" customHeight="1">
      <c r="A144" s="20"/>
      <c r="B144" s="20"/>
      <c r="C144" s="20"/>
      <c r="D144" s="20"/>
      <c r="E144" s="20"/>
      <c r="F144" s="20"/>
      <c r="G144" s="20"/>
    </row>
    <row r="145" spans="1:7" ht="12.75">
      <c r="A145" s="20"/>
      <c r="B145" s="20"/>
      <c r="C145" s="20"/>
      <c r="D145" s="20"/>
      <c r="E145" s="20"/>
      <c r="F145" s="20"/>
      <c r="G145" s="20"/>
    </row>
    <row r="146" spans="1:7" ht="12.75">
      <c r="A146" s="20"/>
      <c r="B146" s="20"/>
      <c r="C146" s="20"/>
      <c r="D146" s="20"/>
      <c r="E146" s="20"/>
      <c r="F146" s="20"/>
      <c r="G146" s="20"/>
    </row>
    <row r="147" spans="1:7" ht="12.75">
      <c r="A147" s="20"/>
      <c r="B147" s="20"/>
      <c r="C147" s="20"/>
      <c r="D147" s="20"/>
      <c r="E147" s="20"/>
      <c r="F147" s="20"/>
      <c r="G147" s="20"/>
    </row>
    <row r="148" spans="1:7" ht="12.75">
      <c r="A148" s="20"/>
      <c r="B148" s="20"/>
      <c r="C148" s="20"/>
      <c r="D148" s="20"/>
      <c r="E148" s="20"/>
      <c r="F148" s="20"/>
      <c r="G148" s="20"/>
    </row>
    <row r="149" spans="1:7" ht="12.75">
      <c r="A149" s="20"/>
      <c r="B149" s="20"/>
      <c r="C149" s="20"/>
      <c r="D149" s="20"/>
      <c r="E149" s="20"/>
      <c r="F149" s="20"/>
      <c r="G149" s="20"/>
    </row>
    <row r="150" spans="1:7" ht="12.75">
      <c r="A150" s="20"/>
      <c r="B150" s="20"/>
      <c r="C150" s="20"/>
      <c r="D150" s="20"/>
      <c r="E150" s="20"/>
      <c r="F150" s="20"/>
      <c r="G150" s="20"/>
    </row>
    <row r="151" spans="1:7" ht="12.75">
      <c r="A151" s="20"/>
      <c r="B151" s="20"/>
      <c r="C151" s="20"/>
      <c r="D151" s="20"/>
      <c r="E151" s="20"/>
      <c r="F151" s="20"/>
      <c r="G151" s="20"/>
    </row>
    <row r="152" spans="1:7" ht="12.75">
      <c r="A152" s="20"/>
      <c r="B152" s="20"/>
      <c r="C152" s="20"/>
      <c r="D152" s="20"/>
      <c r="E152" s="20"/>
      <c r="F152" s="20"/>
      <c r="G152" s="20"/>
    </row>
    <row r="153" spans="1:7" ht="12.75">
      <c r="A153" s="20"/>
      <c r="B153" s="20"/>
      <c r="C153" s="20"/>
      <c r="D153" s="20"/>
      <c r="E153" s="20"/>
      <c r="F153" s="20"/>
      <c r="G153" s="20"/>
    </row>
    <row r="154" spans="1:7" ht="12.75">
      <c r="A154" s="20"/>
      <c r="B154" s="20"/>
      <c r="C154" s="20"/>
      <c r="D154" s="20"/>
      <c r="E154" s="20"/>
      <c r="F154" s="20"/>
      <c r="G154" s="20"/>
    </row>
    <row r="155" spans="1:7" ht="12.75">
      <c r="A155" s="20"/>
      <c r="B155" s="20"/>
      <c r="C155" s="20"/>
      <c r="D155" s="20"/>
      <c r="E155" s="20"/>
      <c r="F155" s="20"/>
      <c r="G155" s="20"/>
    </row>
    <row r="156" spans="1:7" ht="12.75">
      <c r="A156" s="20"/>
      <c r="B156" s="20"/>
      <c r="C156" s="20"/>
      <c r="D156" s="20"/>
      <c r="E156" s="20"/>
      <c r="F156" s="20"/>
      <c r="G156" s="20"/>
    </row>
    <row r="157" spans="1:7" ht="12.75">
      <c r="A157" s="20"/>
      <c r="B157" s="20"/>
      <c r="C157" s="20"/>
      <c r="D157" s="20"/>
      <c r="E157" s="20"/>
      <c r="F157" s="20"/>
      <c r="G157" s="20"/>
    </row>
    <row r="158" spans="1:7" ht="12.75">
      <c r="A158" s="20"/>
      <c r="B158" s="20"/>
      <c r="C158" s="20"/>
      <c r="D158" s="20"/>
      <c r="E158" s="20"/>
      <c r="F158" s="20"/>
      <c r="G158" s="20"/>
    </row>
    <row r="159" spans="1:7" ht="12.75">
      <c r="A159" s="20"/>
      <c r="B159" s="20"/>
      <c r="C159" s="20"/>
      <c r="D159" s="20"/>
      <c r="E159" s="20"/>
      <c r="F159" s="20"/>
      <c r="G159" s="20"/>
    </row>
    <row r="160" spans="1:7" ht="12.75">
      <c r="A160" s="20"/>
      <c r="B160" s="20"/>
      <c r="C160" s="20"/>
      <c r="D160" s="20"/>
      <c r="E160" s="20"/>
      <c r="F160" s="20"/>
      <c r="G160" s="20"/>
    </row>
    <row r="161" spans="1:7" ht="12.75">
      <c r="A161" s="20"/>
      <c r="B161" s="20"/>
      <c r="C161" s="20"/>
      <c r="D161" s="20"/>
      <c r="E161" s="20"/>
      <c r="F161" s="20"/>
      <c r="G161" s="20"/>
    </row>
    <row r="162" spans="1:7" ht="12.75">
      <c r="A162" s="20"/>
      <c r="B162" s="20"/>
      <c r="C162" s="20"/>
      <c r="D162" s="20"/>
      <c r="E162" s="20"/>
      <c r="F162" s="20"/>
      <c r="G162" s="20"/>
    </row>
    <row r="163" spans="1:7" ht="12.75">
      <c r="A163" s="20"/>
      <c r="B163" s="20"/>
      <c r="C163" s="20"/>
      <c r="D163" s="20"/>
      <c r="E163" s="20"/>
      <c r="F163" s="20"/>
      <c r="G163" s="20"/>
    </row>
    <row r="164" spans="1:7" ht="12.75">
      <c r="A164" s="20"/>
      <c r="B164" s="20"/>
      <c r="C164" s="20"/>
      <c r="D164" s="20"/>
      <c r="E164" s="20"/>
      <c r="F164" s="20"/>
      <c r="G164" s="20"/>
    </row>
    <row r="165" spans="1:7" ht="12.75">
      <c r="A165" s="20"/>
      <c r="B165" s="20"/>
      <c r="C165" s="20"/>
      <c r="D165" s="20"/>
      <c r="E165" s="20"/>
      <c r="F165" s="20"/>
      <c r="G165" s="20"/>
    </row>
    <row r="166" spans="1:7" ht="12.75">
      <c r="A166" s="20"/>
      <c r="B166" s="20"/>
      <c r="C166" s="20"/>
      <c r="D166" s="20"/>
      <c r="E166" s="20"/>
      <c r="F166" s="20"/>
      <c r="G166" s="20"/>
    </row>
    <row r="167" spans="1:7" ht="12.75">
      <c r="A167" s="20"/>
      <c r="B167" s="20"/>
      <c r="C167" s="20"/>
      <c r="D167" s="20"/>
      <c r="E167" s="20"/>
      <c r="F167" s="20"/>
      <c r="G167" s="20"/>
    </row>
    <row r="168" spans="1:7" ht="12.75">
      <c r="A168" s="20"/>
      <c r="B168" s="20"/>
      <c r="C168" s="20"/>
      <c r="D168" s="20"/>
      <c r="E168" s="20"/>
      <c r="F168" s="20"/>
      <c r="G168" s="20"/>
    </row>
    <row r="169" spans="1:7" ht="12.75">
      <c r="A169" s="20"/>
      <c r="B169" s="20"/>
      <c r="C169" s="20"/>
      <c r="D169" s="20"/>
      <c r="E169" s="20"/>
      <c r="F169" s="20"/>
      <c r="G169" s="20"/>
    </row>
    <row r="170" spans="1:7" ht="12.75">
      <c r="A170" s="20"/>
      <c r="B170" s="20"/>
      <c r="C170" s="20"/>
      <c r="D170" s="20"/>
      <c r="E170" s="20"/>
      <c r="F170" s="20"/>
      <c r="G170" s="20"/>
    </row>
    <row r="171" spans="1:7" ht="12.75">
      <c r="A171" s="20"/>
      <c r="B171" s="20"/>
      <c r="C171" s="20"/>
      <c r="D171" s="20"/>
      <c r="E171" s="20"/>
      <c r="F171" s="20"/>
      <c r="G171" s="20"/>
    </row>
    <row r="172" spans="1:7" ht="12.75">
      <c r="A172" s="20"/>
      <c r="B172" s="20"/>
      <c r="C172" s="20"/>
      <c r="D172" s="20"/>
      <c r="E172" s="20"/>
      <c r="F172" s="20"/>
      <c r="G172" s="20"/>
    </row>
    <row r="173" spans="1:7" ht="12.75">
      <c r="A173" s="20"/>
      <c r="B173" s="20"/>
      <c r="C173" s="20"/>
      <c r="D173" s="20"/>
      <c r="E173" s="20"/>
      <c r="F173" s="20"/>
      <c r="G173" s="20"/>
    </row>
    <row r="174" spans="1:7" ht="12.75">
      <c r="A174" s="20"/>
      <c r="B174" s="20"/>
      <c r="C174" s="20"/>
      <c r="D174" s="20"/>
      <c r="E174" s="20"/>
      <c r="F174" s="20"/>
      <c r="G174" s="20"/>
    </row>
    <row r="175" spans="1:7" ht="12.75">
      <c r="A175" s="20"/>
      <c r="B175" s="20"/>
      <c r="C175" s="20"/>
      <c r="D175" s="20"/>
      <c r="E175" s="20"/>
      <c r="F175" s="20"/>
      <c r="G175" s="20"/>
    </row>
    <row r="176" spans="1:7" ht="12.75">
      <c r="A176" s="20"/>
      <c r="B176" s="20"/>
      <c r="C176" s="20"/>
      <c r="D176" s="20"/>
      <c r="E176" s="20"/>
      <c r="F176" s="20"/>
      <c r="G176" s="20"/>
    </row>
    <row r="177" spans="1:7" ht="12.75">
      <c r="A177" s="20"/>
      <c r="B177" s="20"/>
      <c r="C177" s="20"/>
      <c r="D177" s="20"/>
      <c r="E177" s="20"/>
      <c r="F177" s="20"/>
      <c r="G177" s="20"/>
    </row>
    <row r="178" spans="1:7" ht="12.75">
      <c r="A178" s="20"/>
      <c r="B178" s="20"/>
      <c r="C178" s="20"/>
      <c r="D178" s="20"/>
      <c r="E178" s="20"/>
      <c r="F178" s="20"/>
      <c r="G178" s="20"/>
    </row>
    <row r="179" spans="1:7" ht="12.75">
      <c r="A179" s="20"/>
      <c r="B179" s="20"/>
      <c r="C179" s="20"/>
      <c r="D179" s="20"/>
      <c r="E179" s="20"/>
      <c r="F179" s="20"/>
      <c r="G179" s="20"/>
    </row>
    <row r="180" spans="1:7" ht="12.75">
      <c r="A180" s="20"/>
      <c r="B180" s="20"/>
      <c r="C180" s="20"/>
      <c r="D180" s="20"/>
      <c r="E180" s="20"/>
      <c r="F180" s="20"/>
      <c r="G180" s="20"/>
    </row>
    <row r="181" spans="1:7" ht="12.75">
      <c r="A181" s="20"/>
      <c r="B181" s="20"/>
      <c r="C181" s="20"/>
      <c r="D181" s="20"/>
      <c r="E181" s="20"/>
      <c r="F181" s="20"/>
      <c r="G181" s="20"/>
    </row>
    <row r="182" spans="1:7" ht="12.75">
      <c r="A182" s="20"/>
      <c r="B182" s="20"/>
      <c r="C182" s="20"/>
      <c r="D182" s="20"/>
      <c r="E182" s="20"/>
      <c r="F182" s="20"/>
      <c r="G182" s="20"/>
    </row>
    <row r="183" spans="1:7" ht="12.75">
      <c r="A183" s="20"/>
      <c r="B183" s="20"/>
      <c r="C183" s="20"/>
      <c r="D183" s="20"/>
      <c r="E183" s="20"/>
      <c r="F183" s="20"/>
      <c r="G183" s="20"/>
    </row>
    <row r="184" spans="1:7" ht="12.75">
      <c r="A184" s="20"/>
      <c r="B184" s="20"/>
      <c r="C184" s="20"/>
      <c r="D184" s="20"/>
      <c r="E184" s="20"/>
      <c r="F184" s="20"/>
      <c r="G184" s="20"/>
    </row>
    <row r="185" spans="1:7" ht="12.75">
      <c r="A185" s="20"/>
      <c r="B185" s="20"/>
      <c r="C185" s="20"/>
      <c r="D185" s="20"/>
      <c r="E185" s="20"/>
      <c r="F185" s="20"/>
      <c r="G185" s="20"/>
    </row>
    <row r="186" spans="1:7" ht="12.75">
      <c r="A186" s="20"/>
      <c r="B186" s="20"/>
      <c r="C186" s="20"/>
      <c r="D186" s="20"/>
      <c r="E186" s="20"/>
      <c r="F186" s="20"/>
      <c r="G186" s="20"/>
    </row>
    <row r="187" spans="1:7" ht="12.75">
      <c r="A187" s="20"/>
      <c r="B187" s="20"/>
      <c r="C187" s="20"/>
      <c r="D187" s="20"/>
      <c r="E187" s="20"/>
      <c r="F187" s="20"/>
      <c r="G187" s="20"/>
    </row>
    <row r="188" spans="1:7" ht="12.75">
      <c r="A188" s="20"/>
      <c r="B188" s="20"/>
      <c r="C188" s="20"/>
      <c r="D188" s="20"/>
      <c r="E188" s="20"/>
      <c r="F188" s="20"/>
      <c r="G188" s="20"/>
    </row>
    <row r="189" spans="1:7" ht="12.75">
      <c r="A189" s="20"/>
      <c r="B189" s="20"/>
      <c r="C189" s="20"/>
      <c r="D189" s="20"/>
      <c r="E189" s="20"/>
      <c r="F189" s="20"/>
      <c r="G189" s="20"/>
    </row>
    <row r="190" spans="1:7" ht="12.75">
      <c r="A190" s="20"/>
      <c r="B190" s="20"/>
      <c r="C190" s="20"/>
      <c r="D190" s="20"/>
      <c r="E190" s="20"/>
      <c r="F190" s="20"/>
      <c r="G190" s="20"/>
    </row>
    <row r="191" spans="1:7" ht="12.75">
      <c r="A191" s="20"/>
      <c r="B191" s="20"/>
      <c r="C191" s="20"/>
      <c r="D191" s="20"/>
      <c r="E191" s="20"/>
      <c r="F191" s="20"/>
      <c r="G191" s="20"/>
    </row>
    <row r="192" spans="1:7" ht="12.75">
      <c r="A192" s="20"/>
      <c r="B192" s="20"/>
      <c r="C192" s="20"/>
      <c r="D192" s="20"/>
      <c r="E192" s="20"/>
      <c r="F192" s="20"/>
      <c r="G192" s="20"/>
    </row>
    <row r="193" spans="1:7" ht="12.75">
      <c r="A193" s="20"/>
      <c r="B193" s="20"/>
      <c r="C193" s="20"/>
      <c r="D193" s="20"/>
      <c r="E193" s="20"/>
      <c r="F193" s="20"/>
      <c r="G193" s="20"/>
    </row>
    <row r="194" spans="1:7" ht="12.75">
      <c r="A194" s="20"/>
      <c r="B194" s="20"/>
      <c r="C194" s="20"/>
      <c r="D194" s="20"/>
      <c r="E194" s="20"/>
      <c r="F194" s="20"/>
      <c r="G194" s="20"/>
    </row>
    <row r="195" spans="1:7" ht="12.75">
      <c r="A195" s="20"/>
      <c r="B195" s="20"/>
      <c r="C195" s="20"/>
      <c r="D195" s="20"/>
      <c r="E195" s="20"/>
      <c r="F195" s="20"/>
      <c r="G195" s="20"/>
    </row>
    <row r="196" spans="1:7" ht="12.75">
      <c r="A196" s="20"/>
      <c r="B196" s="20"/>
      <c r="C196" s="20"/>
      <c r="D196" s="20"/>
      <c r="E196" s="20"/>
      <c r="F196" s="20"/>
      <c r="G196" s="20"/>
    </row>
    <row r="197" spans="1:7" ht="12.75">
      <c r="A197" s="20"/>
      <c r="B197" s="20"/>
      <c r="C197" s="20"/>
      <c r="D197" s="20"/>
      <c r="E197" s="20"/>
      <c r="F197" s="20"/>
      <c r="G197" s="20"/>
    </row>
    <row r="198" spans="1:7" ht="12.75">
      <c r="A198" s="20"/>
      <c r="B198" s="20"/>
      <c r="C198" s="20"/>
      <c r="D198" s="20"/>
      <c r="E198" s="20"/>
      <c r="F198" s="20"/>
      <c r="G198" s="20"/>
    </row>
    <row r="199" spans="1:7" ht="12.75">
      <c r="A199" s="20"/>
      <c r="B199" s="20"/>
      <c r="C199" s="20"/>
      <c r="D199" s="20"/>
      <c r="E199" s="20"/>
      <c r="F199" s="20"/>
      <c r="G199" s="20"/>
    </row>
    <row r="200" spans="1:7" ht="12.75">
      <c r="A200" s="20"/>
      <c r="B200" s="20"/>
      <c r="C200" s="20"/>
      <c r="D200" s="20"/>
      <c r="E200" s="20"/>
      <c r="F200" s="20"/>
      <c r="G200" s="20"/>
    </row>
    <row r="201" spans="1:7" ht="12.75">
      <c r="A201" s="20"/>
      <c r="B201" s="20"/>
      <c r="C201" s="20"/>
      <c r="D201" s="20"/>
      <c r="E201" s="20"/>
      <c r="F201" s="20"/>
      <c r="G201" s="20"/>
    </row>
    <row r="202" spans="1:7" ht="12.75">
      <c r="A202" s="20"/>
      <c r="B202" s="20"/>
      <c r="C202" s="20"/>
      <c r="D202" s="20"/>
      <c r="E202" s="20"/>
      <c r="F202" s="20"/>
      <c r="G202" s="20"/>
    </row>
    <row r="203" spans="1:7" ht="12.75">
      <c r="A203" s="20"/>
      <c r="B203" s="20"/>
      <c r="C203" s="20"/>
      <c r="D203" s="20"/>
      <c r="E203" s="20"/>
      <c r="F203" s="20"/>
      <c r="G203" s="20"/>
    </row>
    <row r="204" spans="1:7" ht="12.75">
      <c r="A204" s="20"/>
      <c r="B204" s="20"/>
      <c r="C204" s="20"/>
      <c r="D204" s="20"/>
      <c r="E204" s="20"/>
      <c r="F204" s="20"/>
      <c r="G204" s="20"/>
    </row>
    <row r="205" spans="1:7" ht="12.75">
      <c r="A205" s="20"/>
      <c r="B205" s="20"/>
      <c r="C205" s="20"/>
      <c r="D205" s="20"/>
      <c r="E205" s="20"/>
      <c r="F205" s="20"/>
      <c r="G205" s="20"/>
    </row>
    <row r="206" spans="1:7" ht="12.75">
      <c r="A206" s="20"/>
      <c r="B206" s="20"/>
      <c r="C206" s="20"/>
      <c r="D206" s="20"/>
      <c r="E206" s="20"/>
      <c r="F206" s="20"/>
      <c r="G206" s="20"/>
    </row>
    <row r="207" spans="1:7" ht="12.75">
      <c r="A207" s="20"/>
      <c r="B207" s="20"/>
      <c r="C207" s="20"/>
      <c r="D207" s="20"/>
      <c r="E207" s="20"/>
      <c r="F207" s="20"/>
      <c r="G207" s="20"/>
    </row>
    <row r="208" spans="1:7" ht="12.75">
      <c r="A208" s="20"/>
      <c r="B208" s="20"/>
      <c r="C208" s="20"/>
      <c r="D208" s="20"/>
      <c r="E208" s="20"/>
      <c r="F208" s="20"/>
      <c r="G208" s="20"/>
    </row>
    <row r="209" spans="1:7" ht="12.75">
      <c r="A209" s="20"/>
      <c r="B209" s="20"/>
      <c r="C209" s="20"/>
      <c r="D209" s="20"/>
      <c r="E209" s="20"/>
      <c r="F209" s="20"/>
      <c r="G209" s="20"/>
    </row>
    <row r="210" spans="1:7" ht="12.75">
      <c r="A210" s="20"/>
      <c r="B210" s="20"/>
      <c r="C210" s="20"/>
      <c r="D210" s="20"/>
      <c r="E210" s="20"/>
      <c r="F210" s="20"/>
      <c r="G210" s="20"/>
    </row>
    <row r="211" spans="1:7" ht="12.75">
      <c r="A211" s="20"/>
      <c r="B211" s="20"/>
      <c r="C211" s="20"/>
      <c r="D211" s="20"/>
      <c r="E211" s="20"/>
      <c r="F211" s="20"/>
      <c r="G211" s="20"/>
    </row>
    <row r="212" spans="1:7" ht="12.75">
      <c r="A212" s="20"/>
      <c r="B212" s="20"/>
      <c r="C212" s="20"/>
      <c r="D212" s="20"/>
      <c r="E212" s="20"/>
      <c r="F212" s="20"/>
      <c r="G212" s="20"/>
    </row>
    <row r="213" spans="1:7" ht="12.75">
      <c r="A213" s="20"/>
      <c r="B213" s="20"/>
      <c r="C213" s="20"/>
      <c r="D213" s="20"/>
      <c r="E213" s="20"/>
      <c r="F213" s="20"/>
      <c r="G213" s="20"/>
    </row>
    <row r="214" spans="1:7" ht="12.75">
      <c r="A214" s="20"/>
      <c r="B214" s="20"/>
      <c r="C214" s="20"/>
      <c r="D214" s="20"/>
      <c r="E214" s="20"/>
      <c r="F214" s="20"/>
      <c r="G214" s="20"/>
    </row>
    <row r="215" spans="1:7" ht="12.75">
      <c r="A215" s="20"/>
      <c r="B215" s="20"/>
      <c r="C215" s="20"/>
      <c r="D215" s="20"/>
      <c r="E215" s="20"/>
      <c r="F215" s="20"/>
      <c r="G215" s="20"/>
    </row>
    <row r="216" spans="1:7" ht="12.75">
      <c r="A216" s="20"/>
      <c r="B216" s="20"/>
      <c r="C216" s="20"/>
      <c r="D216" s="20"/>
      <c r="E216" s="20"/>
      <c r="F216" s="20"/>
      <c r="G216" s="20"/>
    </row>
    <row r="217" spans="1:7" ht="12.75">
      <c r="A217" s="20"/>
      <c r="B217" s="20"/>
      <c r="C217" s="20"/>
      <c r="D217" s="20"/>
      <c r="E217" s="20"/>
      <c r="F217" s="20"/>
      <c r="G217" s="20"/>
    </row>
    <row r="218" spans="1:7" ht="12.75">
      <c r="A218" s="20"/>
      <c r="B218" s="20"/>
      <c r="C218" s="20"/>
      <c r="D218" s="20"/>
      <c r="E218" s="20"/>
      <c r="F218" s="20"/>
      <c r="G218" s="20"/>
    </row>
    <row r="219" spans="1:7" ht="12.75">
      <c r="A219" s="20"/>
      <c r="B219" s="20"/>
      <c r="C219" s="20"/>
      <c r="D219" s="20"/>
      <c r="E219" s="20"/>
      <c r="F219" s="20"/>
      <c r="G219" s="20"/>
    </row>
    <row r="220" spans="1:7" ht="12.75">
      <c r="A220" s="20"/>
      <c r="B220" s="20"/>
      <c r="C220" s="20"/>
      <c r="D220" s="20"/>
      <c r="E220" s="20"/>
      <c r="F220" s="20"/>
      <c r="G220" s="20"/>
    </row>
    <row r="221" spans="1:7" ht="12.75">
      <c r="A221" s="20"/>
      <c r="B221" s="20"/>
      <c r="C221" s="20"/>
      <c r="D221" s="20"/>
      <c r="E221" s="20"/>
      <c r="F221" s="20"/>
      <c r="G221" s="20"/>
    </row>
    <row r="222" spans="1:7" ht="12.75">
      <c r="A222" s="20"/>
      <c r="B222" s="20"/>
      <c r="C222" s="20"/>
      <c r="D222" s="20"/>
      <c r="E222" s="20"/>
      <c r="F222" s="20"/>
      <c r="G222" s="20"/>
    </row>
    <row r="223" spans="1:7" ht="12.75">
      <c r="A223" s="20"/>
      <c r="B223" s="20"/>
      <c r="C223" s="20"/>
      <c r="D223" s="20"/>
      <c r="E223" s="20"/>
      <c r="F223" s="20"/>
      <c r="G223" s="20"/>
    </row>
    <row r="224" spans="1:7" ht="12.75">
      <c r="A224" s="20"/>
      <c r="B224" s="20"/>
      <c r="C224" s="20"/>
      <c r="D224" s="20"/>
      <c r="E224" s="20"/>
      <c r="F224" s="20"/>
      <c r="G224" s="20"/>
    </row>
    <row r="225" spans="1:7" ht="12.75">
      <c r="A225" s="20"/>
      <c r="B225" s="20"/>
      <c r="C225" s="20"/>
      <c r="D225" s="20"/>
      <c r="E225" s="20"/>
      <c r="F225" s="20"/>
      <c r="G225" s="20"/>
    </row>
    <row r="226" spans="1:7" ht="12.75">
      <c r="A226" s="20"/>
      <c r="B226" s="20"/>
      <c r="C226" s="20"/>
      <c r="D226" s="20"/>
      <c r="E226" s="20"/>
      <c r="F226" s="20"/>
      <c r="G226" s="20"/>
    </row>
    <row r="227" spans="1:7" ht="12.75">
      <c r="A227" s="20"/>
      <c r="B227" s="20"/>
      <c r="C227" s="20"/>
      <c r="D227" s="20"/>
      <c r="E227" s="20"/>
      <c r="F227" s="20"/>
      <c r="G227" s="20"/>
    </row>
    <row r="228" spans="1:7" ht="12.75">
      <c r="A228" s="20"/>
      <c r="B228" s="20"/>
      <c r="C228" s="20"/>
      <c r="D228" s="20"/>
      <c r="E228" s="20"/>
      <c r="F228" s="20"/>
      <c r="G228" s="20"/>
    </row>
    <row r="229" spans="1:7" ht="12.75">
      <c r="A229" s="20"/>
      <c r="B229" s="20"/>
      <c r="C229" s="20"/>
      <c r="D229" s="20"/>
      <c r="E229" s="20"/>
      <c r="F229" s="20"/>
      <c r="G229" s="20"/>
    </row>
    <row r="230" spans="1:7" ht="12.75">
      <c r="A230" s="20"/>
      <c r="B230" s="20"/>
      <c r="C230" s="20"/>
      <c r="D230" s="20"/>
      <c r="E230" s="20"/>
      <c r="F230" s="20"/>
      <c r="G230" s="20"/>
    </row>
    <row r="231" spans="1:7" ht="12.75">
      <c r="A231" s="20"/>
      <c r="B231" s="20"/>
      <c r="C231" s="20"/>
      <c r="D231" s="20"/>
      <c r="E231" s="20"/>
      <c r="F231" s="20"/>
      <c r="G231" s="20"/>
    </row>
    <row r="232" spans="1:7" ht="12.75">
      <c r="A232" s="20"/>
      <c r="B232" s="20"/>
      <c r="C232" s="20"/>
      <c r="D232" s="20"/>
      <c r="E232" s="20"/>
      <c r="F232" s="20"/>
      <c r="G232" s="20"/>
    </row>
    <row r="233" spans="1:7" ht="12.75">
      <c r="A233" s="20"/>
      <c r="B233" s="20"/>
      <c r="C233" s="20"/>
      <c r="D233" s="20"/>
      <c r="E233" s="20"/>
      <c r="F233" s="20"/>
      <c r="G233" s="20"/>
    </row>
    <row r="234" spans="1:7" ht="12.75">
      <c r="A234" s="20"/>
      <c r="B234" s="20"/>
      <c r="C234" s="20"/>
      <c r="D234" s="20"/>
      <c r="E234" s="20"/>
      <c r="F234" s="20"/>
      <c r="G234" s="20"/>
    </row>
    <row r="235" spans="1:7" ht="12.75">
      <c r="A235" s="20"/>
      <c r="B235" s="20"/>
      <c r="C235" s="20"/>
      <c r="D235" s="20"/>
      <c r="E235" s="20"/>
      <c r="F235" s="20"/>
      <c r="G235" s="20"/>
    </row>
    <row r="236" spans="1:7" ht="12.75">
      <c r="A236" s="20"/>
      <c r="B236" s="20"/>
      <c r="C236" s="20"/>
      <c r="D236" s="20"/>
      <c r="E236" s="20"/>
      <c r="F236" s="20"/>
      <c r="G236" s="20"/>
    </row>
    <row r="237" spans="1:7" ht="12.75">
      <c r="A237" s="20"/>
      <c r="B237" s="20"/>
      <c r="C237" s="20"/>
      <c r="D237" s="20"/>
      <c r="E237" s="20"/>
      <c r="F237" s="20"/>
      <c r="G237" s="20"/>
    </row>
    <row r="238" spans="1:7" ht="12.75">
      <c r="A238" s="20"/>
      <c r="B238" s="20"/>
      <c r="C238" s="20"/>
      <c r="D238" s="20"/>
      <c r="E238" s="20"/>
      <c r="F238" s="20"/>
      <c r="G238" s="20"/>
    </row>
    <row r="239" spans="1:7" ht="12.75">
      <c r="A239" s="20"/>
      <c r="B239" s="20"/>
      <c r="C239" s="20"/>
      <c r="D239" s="20"/>
      <c r="E239" s="20"/>
      <c r="F239" s="20"/>
      <c r="G239" s="20"/>
    </row>
    <row r="240" spans="1:7" ht="12.75">
      <c r="A240" s="20"/>
      <c r="B240" s="20"/>
      <c r="C240" s="20"/>
      <c r="D240" s="20"/>
      <c r="E240" s="20"/>
      <c r="F240" s="20"/>
      <c r="G240" s="20"/>
    </row>
    <row r="241" spans="1:7" ht="12.75">
      <c r="A241" s="20"/>
      <c r="B241" s="20"/>
      <c r="C241" s="20"/>
      <c r="D241" s="20"/>
      <c r="E241" s="20"/>
      <c r="F241" s="20"/>
      <c r="G241" s="20"/>
    </row>
    <row r="242" spans="1:7" ht="12.75">
      <c r="A242" s="20"/>
      <c r="B242" s="20"/>
      <c r="C242" s="20"/>
      <c r="D242" s="20"/>
      <c r="E242" s="20"/>
      <c r="F242" s="20"/>
      <c r="G242" s="20"/>
    </row>
    <row r="243" spans="1:7" ht="12.75">
      <c r="A243" s="20"/>
      <c r="B243" s="20"/>
      <c r="C243" s="20"/>
      <c r="D243" s="20"/>
      <c r="E243" s="20"/>
      <c r="F243" s="20"/>
      <c r="G243" s="20"/>
    </row>
    <row r="244" spans="1:7" ht="12.75">
      <c r="A244" s="20"/>
      <c r="B244" s="20"/>
      <c r="C244" s="20"/>
      <c r="D244" s="20"/>
      <c r="E244" s="20"/>
      <c r="F244" s="20"/>
      <c r="G244" s="20"/>
    </row>
    <row r="245" spans="1:7" ht="12.75">
      <c r="A245" s="20"/>
      <c r="B245" s="20"/>
      <c r="C245" s="20"/>
      <c r="D245" s="20"/>
      <c r="E245" s="20"/>
      <c r="F245" s="20"/>
      <c r="G245" s="20"/>
    </row>
    <row r="246" spans="1:7" ht="12.75">
      <c r="A246" s="20"/>
      <c r="B246" s="20"/>
      <c r="C246" s="20"/>
      <c r="D246" s="20"/>
      <c r="E246" s="20"/>
      <c r="F246" s="20"/>
      <c r="G246" s="20"/>
    </row>
    <row r="247" spans="1:7" ht="12.75">
      <c r="A247" s="20"/>
      <c r="B247" s="20"/>
      <c r="C247" s="20"/>
      <c r="D247" s="20"/>
      <c r="E247" s="20"/>
      <c r="F247" s="20"/>
      <c r="G247" s="20"/>
    </row>
    <row r="248" spans="1:7" ht="12.75">
      <c r="A248" s="20"/>
      <c r="B248" s="20"/>
      <c r="C248" s="20"/>
      <c r="D248" s="20"/>
      <c r="E248" s="20"/>
      <c r="F248" s="20"/>
      <c r="G248" s="20"/>
    </row>
    <row r="249" spans="1:7" ht="12.75">
      <c r="A249" s="20"/>
      <c r="B249" s="20"/>
      <c r="C249" s="20"/>
      <c r="D249" s="20"/>
      <c r="E249" s="20"/>
      <c r="F249" s="20"/>
      <c r="G249" s="20"/>
    </row>
    <row r="250" spans="1:7" ht="12.75">
      <c r="A250" s="20"/>
      <c r="B250" s="20"/>
      <c r="C250" s="20"/>
      <c r="D250" s="20"/>
      <c r="E250" s="20"/>
      <c r="F250" s="20"/>
      <c r="G250" s="20"/>
    </row>
    <row r="251" spans="1:7" ht="12.75">
      <c r="A251" s="20"/>
      <c r="B251" s="20"/>
      <c r="C251" s="20"/>
      <c r="D251" s="20"/>
      <c r="E251" s="20"/>
      <c r="F251" s="20"/>
      <c r="G251" s="20"/>
    </row>
    <row r="252" spans="1:7" ht="12.75">
      <c r="A252" s="20"/>
      <c r="B252" s="20"/>
      <c r="C252" s="20"/>
      <c r="D252" s="20"/>
      <c r="E252" s="20"/>
      <c r="F252" s="20"/>
      <c r="G252" s="20"/>
    </row>
    <row r="253" spans="1:7" ht="12.75">
      <c r="A253" s="20"/>
      <c r="B253" s="20"/>
      <c r="C253" s="20"/>
      <c r="D253" s="20"/>
      <c r="E253" s="20"/>
      <c r="F253" s="20"/>
      <c r="G253" s="20"/>
    </row>
    <row r="254" spans="1:7" ht="12.75">
      <c r="A254" s="20"/>
      <c r="B254" s="20"/>
      <c r="C254" s="20"/>
      <c r="D254" s="20"/>
      <c r="E254" s="20"/>
      <c r="F254" s="20"/>
      <c r="G254" s="20"/>
    </row>
    <row r="255" spans="1:7" ht="12.75">
      <c r="A255" s="20"/>
      <c r="B255" s="20"/>
      <c r="C255" s="20"/>
      <c r="D255" s="20"/>
      <c r="E255" s="20"/>
      <c r="F255" s="20"/>
      <c r="G255" s="20"/>
    </row>
    <row r="256" spans="1:7" ht="12.75">
      <c r="A256" s="20"/>
      <c r="B256" s="20"/>
      <c r="C256" s="20"/>
      <c r="D256" s="20"/>
      <c r="E256" s="20"/>
      <c r="F256" s="20"/>
      <c r="G256" s="20"/>
    </row>
    <row r="257" spans="1:7" ht="12.75">
      <c r="A257" s="20"/>
      <c r="B257" s="20"/>
      <c r="C257" s="20"/>
      <c r="D257" s="20"/>
      <c r="E257" s="20"/>
      <c r="F257" s="20"/>
      <c r="G257" s="20"/>
    </row>
    <row r="258" spans="1:7" ht="12.75">
      <c r="A258" s="20"/>
      <c r="B258" s="20"/>
      <c r="C258" s="20"/>
      <c r="D258" s="20"/>
      <c r="E258" s="20"/>
      <c r="F258" s="20"/>
      <c r="G258" s="20"/>
    </row>
    <row r="259" spans="1:7" ht="12.75">
      <c r="A259" s="20"/>
      <c r="B259" s="20"/>
      <c r="C259" s="20"/>
      <c r="D259" s="20"/>
      <c r="E259" s="20"/>
      <c r="F259" s="20"/>
      <c r="G259" s="20"/>
    </row>
    <row r="260" spans="1:7" ht="12.75">
      <c r="A260" s="20"/>
      <c r="B260" s="20"/>
      <c r="C260" s="20"/>
      <c r="D260" s="20"/>
      <c r="E260" s="20"/>
      <c r="F260" s="20"/>
      <c r="G260" s="20"/>
    </row>
    <row r="261" spans="1:7" ht="12.75">
      <c r="A261" s="20"/>
      <c r="B261" s="20"/>
      <c r="C261" s="20"/>
      <c r="D261" s="20"/>
      <c r="E261" s="20"/>
      <c r="F261" s="20"/>
      <c r="G261" s="20"/>
    </row>
    <row r="262" spans="1:7" ht="12.75">
      <c r="A262" s="20"/>
      <c r="B262" s="20"/>
      <c r="C262" s="20"/>
      <c r="D262" s="20"/>
      <c r="E262" s="20"/>
      <c r="F262" s="20"/>
      <c r="G262" s="20"/>
    </row>
    <row r="263" spans="1:7" ht="12.75">
      <c r="A263" s="20"/>
      <c r="B263" s="20"/>
      <c r="C263" s="20"/>
      <c r="D263" s="20"/>
      <c r="E263" s="20"/>
      <c r="F263" s="20"/>
      <c r="G263" s="20"/>
    </row>
    <row r="264" spans="1:7" ht="12.75">
      <c r="A264" s="20"/>
      <c r="B264" s="20"/>
      <c r="C264" s="20"/>
      <c r="D264" s="20"/>
      <c r="E264" s="20"/>
      <c r="F264" s="20"/>
      <c r="G264" s="20"/>
    </row>
    <row r="265" spans="1:7" ht="12.75">
      <c r="A265" s="20"/>
      <c r="B265" s="20"/>
      <c r="C265" s="20"/>
      <c r="D265" s="20"/>
      <c r="E265" s="20"/>
      <c r="F265" s="20"/>
      <c r="G265" s="20"/>
    </row>
    <row r="266" spans="1:7" ht="12.75">
      <c r="A266" s="20"/>
      <c r="B266" s="20"/>
      <c r="C266" s="20"/>
      <c r="D266" s="20"/>
      <c r="E266" s="20"/>
      <c r="F266" s="20"/>
      <c r="G266" s="20"/>
    </row>
    <row r="267" spans="1:7" ht="12.75">
      <c r="A267" s="20"/>
      <c r="B267" s="20"/>
      <c r="C267" s="20"/>
      <c r="D267" s="20"/>
      <c r="E267" s="20"/>
      <c r="F267" s="20"/>
      <c r="G267" s="20"/>
    </row>
    <row r="268" spans="1:7" ht="12.75">
      <c r="A268" s="20"/>
      <c r="B268" s="20"/>
      <c r="C268" s="20"/>
      <c r="D268" s="20"/>
      <c r="E268" s="20"/>
      <c r="F268" s="20"/>
      <c r="G268" s="20"/>
    </row>
    <row r="269" spans="1:7" ht="12.75">
      <c r="A269" s="20"/>
      <c r="B269" s="20"/>
      <c r="C269" s="20"/>
      <c r="D269" s="20"/>
      <c r="E269" s="20"/>
      <c r="F269" s="20"/>
      <c r="G269" s="20"/>
    </row>
    <row r="270" spans="1:7" ht="12.75">
      <c r="A270" s="20"/>
      <c r="B270" s="20"/>
      <c r="C270" s="20"/>
      <c r="D270" s="20"/>
      <c r="E270" s="20"/>
      <c r="F270" s="20"/>
      <c r="G270" s="20"/>
    </row>
    <row r="271" spans="1:7" ht="12.75">
      <c r="A271" s="20"/>
      <c r="B271" s="20"/>
      <c r="C271" s="20"/>
      <c r="D271" s="20"/>
      <c r="E271" s="20"/>
      <c r="F271" s="20"/>
      <c r="G271" s="20"/>
    </row>
    <row r="272" spans="1:7" ht="12.75">
      <c r="A272" s="20"/>
      <c r="B272" s="20"/>
      <c r="C272" s="20"/>
      <c r="D272" s="20"/>
      <c r="E272" s="20"/>
      <c r="F272" s="20"/>
      <c r="G272" s="20"/>
    </row>
    <row r="273" spans="1:7" ht="12.75">
      <c r="A273" s="20"/>
      <c r="B273" s="20"/>
      <c r="C273" s="20"/>
      <c r="D273" s="20"/>
      <c r="E273" s="20"/>
      <c r="F273" s="20"/>
      <c r="G273" s="20"/>
    </row>
    <row r="274" spans="1:7" ht="12.75">
      <c r="A274" s="20"/>
      <c r="B274" s="20"/>
      <c r="C274" s="20"/>
      <c r="D274" s="20"/>
      <c r="E274" s="20"/>
      <c r="F274" s="20"/>
      <c r="G274" s="20"/>
    </row>
    <row r="275" spans="1:7" ht="12.75">
      <c r="A275" s="20"/>
      <c r="B275" s="20"/>
      <c r="C275" s="20"/>
      <c r="D275" s="20"/>
      <c r="E275" s="20"/>
      <c r="F275" s="20"/>
      <c r="G275" s="20"/>
    </row>
    <row r="276" spans="1:7" ht="12.75">
      <c r="A276" s="20"/>
      <c r="B276" s="20"/>
      <c r="C276" s="20"/>
      <c r="D276" s="20"/>
      <c r="E276" s="20"/>
      <c r="F276" s="20"/>
      <c r="G276" s="20"/>
    </row>
    <row r="277" spans="1:7" ht="12.75">
      <c r="A277" s="20"/>
      <c r="B277" s="20"/>
      <c r="C277" s="20"/>
      <c r="D277" s="20"/>
      <c r="E277" s="20"/>
      <c r="F277" s="20"/>
      <c r="G277" s="20"/>
    </row>
    <row r="278" spans="1:7" ht="12.75">
      <c r="A278" s="20"/>
      <c r="B278" s="20"/>
      <c r="C278" s="20"/>
      <c r="D278" s="20"/>
      <c r="E278" s="20"/>
      <c r="F278" s="20"/>
      <c r="G278" s="20"/>
    </row>
    <row r="279" spans="1:7" ht="12.75">
      <c r="A279" s="20"/>
      <c r="B279" s="20"/>
      <c r="C279" s="20"/>
      <c r="D279" s="20"/>
      <c r="E279" s="20"/>
      <c r="F279" s="20"/>
      <c r="G279" s="20"/>
    </row>
    <row r="280" spans="1:7" ht="12.75">
      <c r="A280" s="20"/>
      <c r="B280" s="20"/>
      <c r="C280" s="20"/>
      <c r="D280" s="20"/>
      <c r="E280" s="20"/>
      <c r="F280" s="20"/>
      <c r="G280" s="20"/>
    </row>
    <row r="281" spans="1:7" ht="12.75">
      <c r="A281" s="20"/>
      <c r="B281" s="20"/>
      <c r="C281" s="20"/>
      <c r="D281" s="20"/>
      <c r="E281" s="20"/>
      <c r="F281" s="20"/>
      <c r="G281" s="20"/>
    </row>
    <row r="282" spans="1:7" ht="12.75">
      <c r="A282" s="20"/>
      <c r="B282" s="20"/>
      <c r="C282" s="20"/>
      <c r="D282" s="20"/>
      <c r="E282" s="20"/>
      <c r="F282" s="20"/>
      <c r="G282" s="20"/>
    </row>
    <row r="283" spans="1:7" ht="12.75">
      <c r="A283" s="20"/>
      <c r="B283" s="20"/>
      <c r="C283" s="20"/>
      <c r="D283" s="20"/>
      <c r="E283" s="20"/>
      <c r="F283" s="20"/>
      <c r="G283" s="20"/>
    </row>
    <row r="284" spans="1:7" ht="12.75">
      <c r="A284" s="20"/>
      <c r="B284" s="20"/>
      <c r="C284" s="20"/>
      <c r="D284" s="20"/>
      <c r="E284" s="20"/>
      <c r="F284" s="20"/>
      <c r="G284" s="20"/>
    </row>
    <row r="285" spans="1:7" ht="12.75">
      <c r="A285" s="20"/>
      <c r="B285" s="20"/>
      <c r="C285" s="20"/>
      <c r="D285" s="20"/>
      <c r="E285" s="20"/>
      <c r="F285" s="20"/>
      <c r="G285" s="20"/>
    </row>
    <row r="286" spans="1:7" ht="12.75">
      <c r="A286" s="20"/>
      <c r="B286" s="20"/>
      <c r="C286" s="20"/>
      <c r="D286" s="20"/>
      <c r="E286" s="20"/>
      <c r="F286" s="20"/>
      <c r="G286" s="20"/>
    </row>
    <row r="287" spans="1:7" ht="12.75">
      <c r="A287" s="20"/>
      <c r="B287" s="20"/>
      <c r="C287" s="20"/>
      <c r="D287" s="20"/>
      <c r="E287" s="20"/>
      <c r="F287" s="20"/>
      <c r="G287" s="20"/>
    </row>
    <row r="288" spans="1:7" ht="12.75">
      <c r="A288" s="20"/>
      <c r="B288" s="20"/>
      <c r="C288" s="20"/>
      <c r="D288" s="20"/>
      <c r="E288" s="20"/>
      <c r="F288" s="20"/>
      <c r="G288" s="20"/>
    </row>
    <row r="289" spans="1:7" ht="12.75">
      <c r="A289" s="20"/>
      <c r="B289" s="20"/>
      <c r="C289" s="20"/>
      <c r="D289" s="20"/>
      <c r="E289" s="20"/>
      <c r="F289" s="20"/>
      <c r="G289" s="20"/>
    </row>
    <row r="290" spans="1:7" ht="12.75">
      <c r="A290" s="20"/>
      <c r="B290" s="20"/>
      <c r="C290" s="20"/>
      <c r="D290" s="20"/>
      <c r="E290" s="20"/>
      <c r="F290" s="20"/>
      <c r="G290" s="20"/>
    </row>
    <row r="291" spans="1:7" ht="12.75">
      <c r="A291" s="20"/>
      <c r="B291" s="20"/>
      <c r="C291" s="20"/>
      <c r="D291" s="20"/>
      <c r="E291" s="20"/>
      <c r="F291" s="20"/>
      <c r="G291" s="20"/>
    </row>
    <row r="292" spans="1:7" ht="12.75">
      <c r="A292" s="20"/>
      <c r="B292" s="20"/>
      <c r="C292" s="20"/>
      <c r="D292" s="20"/>
      <c r="E292" s="20"/>
      <c r="F292" s="20"/>
      <c r="G292" s="20"/>
    </row>
    <row r="293" spans="1:7" ht="12.75">
      <c r="A293" s="20"/>
      <c r="B293" s="20"/>
      <c r="C293" s="20"/>
      <c r="D293" s="20"/>
      <c r="E293" s="20"/>
      <c r="F293" s="20"/>
      <c r="G293" s="20"/>
    </row>
    <row r="294" spans="1:7" ht="12.75">
      <c r="A294" s="20"/>
      <c r="B294" s="20"/>
      <c r="C294" s="20"/>
      <c r="D294" s="20"/>
      <c r="E294" s="20"/>
      <c r="F294" s="20"/>
      <c r="G294" s="20"/>
    </row>
    <row r="295" spans="1:7" ht="12.75">
      <c r="A295" s="20"/>
      <c r="B295" s="20"/>
      <c r="C295" s="20"/>
      <c r="D295" s="20"/>
      <c r="E295" s="20"/>
      <c r="F295" s="20"/>
      <c r="G295" s="20"/>
    </row>
    <row r="296" spans="1:7" ht="12.75">
      <c r="A296" s="20"/>
      <c r="B296" s="20"/>
      <c r="C296" s="20"/>
      <c r="D296" s="20"/>
      <c r="E296" s="20"/>
      <c r="F296" s="20"/>
      <c r="G296" s="20"/>
    </row>
    <row r="297" spans="1:7" ht="12.75">
      <c r="A297" s="20"/>
      <c r="B297" s="20"/>
      <c r="C297" s="20"/>
      <c r="D297" s="20"/>
      <c r="E297" s="20"/>
      <c r="F297" s="20"/>
      <c r="G297" s="20"/>
    </row>
    <row r="298" spans="1:7" ht="12.75">
      <c r="A298" s="20"/>
      <c r="B298" s="20"/>
      <c r="C298" s="20"/>
      <c r="D298" s="20"/>
      <c r="E298" s="20"/>
      <c r="F298" s="20"/>
      <c r="G298" s="20"/>
    </row>
    <row r="299" spans="1:7" ht="12.75">
      <c r="A299" s="20"/>
      <c r="B299" s="20"/>
      <c r="C299" s="20"/>
      <c r="D299" s="20"/>
      <c r="E299" s="20"/>
      <c r="F299" s="20"/>
      <c r="G299" s="20"/>
    </row>
    <row r="300" spans="1:7" ht="12.75">
      <c r="A300" s="20"/>
      <c r="B300" s="20"/>
      <c r="C300" s="20"/>
      <c r="D300" s="20"/>
      <c r="E300" s="20"/>
      <c r="F300" s="20"/>
      <c r="G300" s="20"/>
    </row>
    <row r="301" spans="1:7" ht="12.75">
      <c r="A301" s="20"/>
      <c r="B301" s="20"/>
      <c r="C301" s="20"/>
      <c r="D301" s="20"/>
      <c r="E301" s="20"/>
      <c r="F301" s="20"/>
      <c r="G301" s="20"/>
    </row>
    <row r="302" spans="1:7" ht="12.75">
      <c r="A302" s="20"/>
      <c r="B302" s="20"/>
      <c r="C302" s="20"/>
      <c r="D302" s="20"/>
      <c r="E302" s="20"/>
      <c r="F302" s="20"/>
      <c r="G302" s="20"/>
    </row>
    <row r="303" spans="1:7" ht="12.75">
      <c r="A303" s="20"/>
      <c r="B303" s="20"/>
      <c r="C303" s="20"/>
      <c r="D303" s="20"/>
      <c r="E303" s="20"/>
      <c r="F303" s="20"/>
      <c r="G303" s="20"/>
    </row>
    <row r="304" spans="1:7" ht="12.75">
      <c r="A304" s="20"/>
      <c r="B304" s="20"/>
      <c r="C304" s="20"/>
      <c r="D304" s="20"/>
      <c r="E304" s="20"/>
      <c r="F304" s="20"/>
      <c r="G304" s="20"/>
    </row>
    <row r="305" spans="1:7" ht="12.75">
      <c r="A305" s="20"/>
      <c r="B305" s="20"/>
      <c r="C305" s="20"/>
      <c r="D305" s="20"/>
      <c r="E305" s="20"/>
      <c r="F305" s="20"/>
      <c r="G305" s="20"/>
    </row>
    <row r="306" spans="1:7" ht="12.75">
      <c r="A306" s="20"/>
      <c r="B306" s="20"/>
      <c r="C306" s="20"/>
      <c r="D306" s="20"/>
      <c r="E306" s="20"/>
      <c r="F306" s="20"/>
      <c r="G306" s="20"/>
    </row>
    <row r="307" spans="1:7" ht="12.75">
      <c r="A307" s="20"/>
      <c r="B307" s="20"/>
      <c r="C307" s="20"/>
      <c r="D307" s="20"/>
      <c r="E307" s="20"/>
      <c r="F307" s="20"/>
      <c r="G307" s="20"/>
    </row>
    <row r="308" spans="1:7" ht="12.75">
      <c r="A308" s="20"/>
      <c r="B308" s="20"/>
      <c r="C308" s="20"/>
      <c r="D308" s="20"/>
      <c r="E308" s="20"/>
      <c r="F308" s="20"/>
      <c r="G308" s="20"/>
    </row>
    <row r="309" spans="1:7" ht="12.75">
      <c r="A309" s="20"/>
      <c r="B309" s="20"/>
      <c r="C309" s="20"/>
      <c r="D309" s="20"/>
      <c r="E309" s="20"/>
      <c r="F309" s="20"/>
      <c r="G309" s="20"/>
    </row>
    <row r="310" spans="1:7" ht="12.75">
      <c r="A310" s="20"/>
      <c r="B310" s="20"/>
      <c r="C310" s="20"/>
      <c r="D310" s="20"/>
      <c r="E310" s="20"/>
      <c r="F310" s="20"/>
      <c r="G310" s="20"/>
    </row>
    <row r="311" spans="1:7" ht="12.75">
      <c r="A311" s="20"/>
      <c r="B311" s="20"/>
      <c r="C311" s="20"/>
      <c r="D311" s="20"/>
      <c r="E311" s="20"/>
      <c r="F311" s="20"/>
      <c r="G311" s="20"/>
    </row>
    <row r="312" spans="1:7" ht="12.75">
      <c r="A312" s="20"/>
      <c r="B312" s="20"/>
      <c r="C312" s="20"/>
      <c r="D312" s="20"/>
      <c r="E312" s="20"/>
      <c r="F312" s="20"/>
      <c r="G312" s="20"/>
    </row>
    <row r="313" spans="1:7" ht="12.75">
      <c r="A313" s="20"/>
      <c r="B313" s="20"/>
      <c r="C313" s="20"/>
      <c r="D313" s="20"/>
      <c r="E313" s="20"/>
      <c r="F313" s="20"/>
      <c r="G313" s="20"/>
    </row>
    <row r="314" spans="1:7" ht="12.75">
      <c r="A314" s="20"/>
      <c r="B314" s="20"/>
      <c r="C314" s="20"/>
      <c r="D314" s="20"/>
      <c r="E314" s="20"/>
      <c r="F314" s="20"/>
      <c r="G314" s="20"/>
    </row>
    <row r="315" spans="1:7" ht="12.75">
      <c r="A315" s="20"/>
      <c r="B315" s="20"/>
      <c r="C315" s="20"/>
      <c r="D315" s="20"/>
      <c r="E315" s="20"/>
      <c r="F315" s="20"/>
      <c r="G315" s="20"/>
    </row>
    <row r="316" spans="1:7" ht="12.75">
      <c r="A316" s="20"/>
      <c r="B316" s="20"/>
      <c r="C316" s="20"/>
      <c r="D316" s="20"/>
      <c r="E316" s="20"/>
      <c r="F316" s="20"/>
      <c r="G316" s="20"/>
    </row>
    <row r="317" spans="1:7" ht="12.75">
      <c r="A317" s="20"/>
      <c r="B317" s="20"/>
      <c r="C317" s="20"/>
      <c r="D317" s="20"/>
      <c r="E317" s="20"/>
      <c r="F317" s="20"/>
      <c r="G317" s="20"/>
    </row>
    <row r="318" spans="1:7" ht="12.75">
      <c r="A318" s="20"/>
      <c r="B318" s="20"/>
      <c r="C318" s="20"/>
      <c r="D318" s="20"/>
      <c r="E318" s="20"/>
      <c r="F318" s="20"/>
      <c r="G318" s="20"/>
    </row>
    <row r="319" spans="1:7" ht="12.75">
      <c r="A319" s="20"/>
      <c r="B319" s="20"/>
      <c r="C319" s="20"/>
      <c r="D319" s="20"/>
      <c r="E319" s="20"/>
      <c r="F319" s="20"/>
      <c r="G319" s="20"/>
    </row>
    <row r="320" spans="1:7" ht="12.75">
      <c r="A320" s="20"/>
      <c r="B320" s="20"/>
      <c r="C320" s="20"/>
      <c r="D320" s="20"/>
      <c r="E320" s="20"/>
      <c r="F320" s="20"/>
      <c r="G320" s="20"/>
    </row>
    <row r="321" spans="1:7" ht="12.75">
      <c r="A321" s="20"/>
      <c r="B321" s="20"/>
      <c r="C321" s="20"/>
      <c r="D321" s="20"/>
      <c r="E321" s="20"/>
      <c r="F321" s="20"/>
      <c r="G321" s="20"/>
    </row>
    <row r="322" spans="1:7" ht="12.75">
      <c r="A322" s="20"/>
      <c r="B322" s="20"/>
      <c r="C322" s="20"/>
      <c r="D322" s="20"/>
      <c r="E322" s="20"/>
      <c r="F322" s="20"/>
      <c r="G322" s="20"/>
    </row>
    <row r="323" spans="1:7" ht="12.75">
      <c r="A323" s="20"/>
      <c r="B323" s="20"/>
      <c r="C323" s="20"/>
      <c r="D323" s="20"/>
      <c r="E323" s="20"/>
      <c r="F323" s="20"/>
      <c r="G323" s="20"/>
    </row>
    <row r="324" spans="1:7" ht="12.75">
      <c r="A324" s="20"/>
      <c r="B324" s="20"/>
      <c r="C324" s="20"/>
      <c r="D324" s="20"/>
      <c r="E324" s="20"/>
      <c r="F324" s="20"/>
      <c r="G324" s="20"/>
    </row>
    <row r="325" spans="1:7" ht="12.75">
      <c r="A325" s="20"/>
      <c r="B325" s="20"/>
      <c r="C325" s="20"/>
      <c r="D325" s="20"/>
      <c r="E325" s="20"/>
      <c r="F325" s="20"/>
      <c r="G325" s="20"/>
    </row>
    <row r="326" spans="1:7" ht="12.75">
      <c r="A326" s="20"/>
      <c r="B326" s="20"/>
      <c r="C326" s="20"/>
      <c r="D326" s="20"/>
      <c r="E326" s="20"/>
      <c r="F326" s="20"/>
      <c r="G326" s="20"/>
    </row>
    <row r="327" spans="1:7" ht="12.75">
      <c r="A327" s="20"/>
      <c r="B327" s="20"/>
      <c r="C327" s="20"/>
      <c r="D327" s="20"/>
      <c r="E327" s="20"/>
      <c r="F327" s="20"/>
      <c r="G327" s="20"/>
    </row>
    <row r="328" spans="1:7" ht="12.75">
      <c r="A328" s="20"/>
      <c r="B328" s="20"/>
      <c r="C328" s="20"/>
      <c r="D328" s="20"/>
      <c r="E328" s="20"/>
      <c r="F328" s="20"/>
      <c r="G328" s="20"/>
    </row>
    <row r="329" spans="1:7" ht="12.75">
      <c r="A329" s="20"/>
      <c r="B329" s="20"/>
      <c r="C329" s="20"/>
      <c r="D329" s="20"/>
      <c r="E329" s="20"/>
      <c r="F329" s="20"/>
      <c r="G329" s="20"/>
    </row>
    <row r="330" spans="1:7" ht="12.75">
      <c r="A330" s="20"/>
      <c r="B330" s="20"/>
      <c r="C330" s="20"/>
      <c r="D330" s="20"/>
      <c r="E330" s="20"/>
      <c r="F330" s="20"/>
      <c r="G330" s="20"/>
    </row>
    <row r="331" spans="1:7" ht="12.75">
      <c r="A331" s="20"/>
      <c r="B331" s="20"/>
      <c r="C331" s="20"/>
      <c r="D331" s="20"/>
      <c r="E331" s="20"/>
      <c r="F331" s="20"/>
      <c r="G331" s="20"/>
    </row>
    <row r="332" spans="1:7" ht="12.75">
      <c r="A332" s="20"/>
      <c r="B332" s="20"/>
      <c r="C332" s="20"/>
      <c r="D332" s="20"/>
      <c r="E332" s="20"/>
      <c r="F332" s="20"/>
      <c r="G332" s="20"/>
    </row>
    <row r="333" spans="1:7" ht="12.75">
      <c r="A333" s="20"/>
      <c r="B333" s="20"/>
      <c r="C333" s="20"/>
      <c r="D333" s="20"/>
      <c r="E333" s="20"/>
      <c r="F333" s="20"/>
      <c r="G333" s="20"/>
    </row>
    <row r="334" spans="1:7" ht="12.75">
      <c r="A334" s="20"/>
      <c r="B334" s="20"/>
      <c r="C334" s="20"/>
      <c r="D334" s="20"/>
      <c r="E334" s="20"/>
      <c r="F334" s="20"/>
      <c r="G334" s="20"/>
    </row>
    <row r="335" spans="1:7" ht="12.75">
      <c r="A335" s="20"/>
      <c r="B335" s="20"/>
      <c r="C335" s="20"/>
      <c r="D335" s="20"/>
      <c r="E335" s="20"/>
      <c r="F335" s="20"/>
      <c r="G335" s="20"/>
    </row>
    <row r="336" spans="1:7" ht="12.75">
      <c r="A336" s="20"/>
      <c r="B336" s="20"/>
      <c r="C336" s="20"/>
      <c r="D336" s="20"/>
      <c r="E336" s="20"/>
      <c r="F336" s="20"/>
      <c r="G336" s="20"/>
    </row>
    <row r="337" spans="1:7" ht="12.75">
      <c r="A337" s="20"/>
      <c r="B337" s="20"/>
      <c r="C337" s="20"/>
      <c r="D337" s="20"/>
      <c r="E337" s="20"/>
      <c r="F337" s="20"/>
      <c r="G337" s="20"/>
    </row>
    <row r="338" spans="1:7" ht="12.75">
      <c r="A338" s="20"/>
      <c r="B338" s="20"/>
      <c r="C338" s="20"/>
      <c r="D338" s="20"/>
      <c r="E338" s="20"/>
      <c r="F338" s="20"/>
      <c r="G338" s="20"/>
    </row>
    <row r="339" spans="1:7" ht="12.75">
      <c r="A339" s="20"/>
      <c r="B339" s="20"/>
      <c r="C339" s="20"/>
      <c r="D339" s="20"/>
      <c r="E339" s="20"/>
      <c r="F339" s="20"/>
      <c r="G339" s="20"/>
    </row>
    <row r="340" spans="1:7" ht="12.75">
      <c r="A340" s="20"/>
      <c r="B340" s="20"/>
      <c r="C340" s="20"/>
      <c r="D340" s="20"/>
      <c r="E340" s="20"/>
      <c r="F340" s="20"/>
      <c r="G340" s="20"/>
    </row>
    <row r="341" spans="1:7" ht="12.75">
      <c r="A341" s="20"/>
      <c r="B341" s="20"/>
      <c r="C341" s="20"/>
      <c r="D341" s="20"/>
      <c r="E341" s="20"/>
      <c r="F341" s="20"/>
      <c r="G341" s="20"/>
    </row>
    <row r="342" spans="1:7" ht="12.75">
      <c r="A342" s="20"/>
      <c r="B342" s="20"/>
      <c r="C342" s="20"/>
      <c r="D342" s="20"/>
      <c r="E342" s="20"/>
      <c r="F342" s="20"/>
      <c r="G342" s="20"/>
    </row>
    <row r="343" spans="1:7" ht="12.75">
      <c r="A343" s="20"/>
      <c r="B343" s="20"/>
      <c r="C343" s="20"/>
      <c r="D343" s="20"/>
      <c r="E343" s="20"/>
      <c r="F343" s="20"/>
      <c r="G343" s="20"/>
    </row>
    <row r="344" spans="1:7" ht="12.75">
      <c r="A344" s="20"/>
      <c r="B344" s="20"/>
      <c r="C344" s="20"/>
      <c r="D344" s="20"/>
      <c r="E344" s="20"/>
      <c r="F344" s="20"/>
      <c r="G344" s="20"/>
    </row>
    <row r="345" spans="1:7" ht="12.75">
      <c r="A345" s="20"/>
      <c r="B345" s="20"/>
      <c r="C345" s="20"/>
      <c r="D345" s="20"/>
      <c r="E345" s="20"/>
      <c r="F345" s="20"/>
      <c r="G345" s="20"/>
    </row>
    <row r="346" spans="1:7" ht="12.75">
      <c r="A346" s="20"/>
      <c r="B346" s="20"/>
      <c r="C346" s="20"/>
      <c r="D346" s="20"/>
      <c r="E346" s="20"/>
      <c r="F346" s="20"/>
      <c r="G346" s="20"/>
    </row>
    <row r="347" spans="1:7" ht="12.75">
      <c r="A347" s="20"/>
      <c r="B347" s="20"/>
      <c r="C347" s="20"/>
      <c r="D347" s="20"/>
      <c r="E347" s="20"/>
      <c r="F347" s="20"/>
      <c r="G347" s="20"/>
    </row>
    <row r="348" spans="1:7" ht="12.75">
      <c r="A348" s="20"/>
      <c r="B348" s="20"/>
      <c r="C348" s="20"/>
      <c r="D348" s="20"/>
      <c r="E348" s="20"/>
      <c r="F348" s="20"/>
      <c r="G348" s="20"/>
    </row>
    <row r="349" spans="1:7" ht="12.75">
      <c r="A349" s="20"/>
      <c r="B349" s="20"/>
      <c r="C349" s="20"/>
      <c r="D349" s="20"/>
      <c r="E349" s="20"/>
      <c r="F349" s="20"/>
      <c r="G349" s="20"/>
    </row>
    <row r="350" spans="1:7" ht="12.75">
      <c r="A350" s="20"/>
      <c r="B350" s="20"/>
      <c r="C350" s="20"/>
      <c r="D350" s="20"/>
      <c r="E350" s="20"/>
      <c r="F350" s="20"/>
      <c r="G350" s="20"/>
    </row>
    <row r="351" spans="1:7" ht="12.75">
      <c r="A351" s="20"/>
      <c r="B351" s="20"/>
      <c r="C351" s="20"/>
      <c r="D351" s="20"/>
      <c r="E351" s="20"/>
      <c r="F351" s="20"/>
      <c r="G351" s="20"/>
    </row>
    <row r="352" spans="1:7" ht="12.75">
      <c r="A352" s="20"/>
      <c r="B352" s="20"/>
      <c r="C352" s="20"/>
      <c r="D352" s="20"/>
      <c r="E352" s="20"/>
      <c r="F352" s="20"/>
      <c r="G352" s="20"/>
    </row>
    <row r="353" spans="1:7" ht="12.75">
      <c r="A353" s="20"/>
      <c r="B353" s="20"/>
      <c r="C353" s="20"/>
      <c r="D353" s="20"/>
      <c r="E353" s="20"/>
      <c r="F353" s="20"/>
      <c r="G353" s="20"/>
    </row>
    <row r="354" spans="1:7" ht="12.75">
      <c r="A354" s="20"/>
      <c r="B354" s="20"/>
      <c r="C354" s="20"/>
      <c r="D354" s="20"/>
      <c r="E354" s="20"/>
      <c r="F354" s="20"/>
      <c r="G354" s="20"/>
    </row>
    <row r="355" spans="1:7" ht="12.75">
      <c r="A355" s="20"/>
      <c r="B355" s="20"/>
      <c r="C355" s="20"/>
      <c r="D355" s="20"/>
      <c r="E355" s="20"/>
      <c r="F355" s="20"/>
      <c r="G355" s="20"/>
    </row>
    <row r="356" spans="1:7" ht="12.75">
      <c r="A356" s="20"/>
      <c r="B356" s="20"/>
      <c r="C356" s="20"/>
      <c r="D356" s="20"/>
      <c r="E356" s="20"/>
      <c r="F356" s="20"/>
      <c r="G356" s="20"/>
    </row>
    <row r="357" spans="1:7" ht="12.75">
      <c r="A357" s="20"/>
      <c r="B357" s="20"/>
      <c r="C357" s="20"/>
      <c r="D357" s="20"/>
      <c r="E357" s="20"/>
      <c r="F357" s="20"/>
      <c r="G357" s="20"/>
    </row>
    <row r="358" spans="1:7" ht="12.75">
      <c r="A358" s="20"/>
      <c r="B358" s="20"/>
      <c r="C358" s="20"/>
      <c r="D358" s="20"/>
      <c r="E358" s="20"/>
      <c r="F358" s="20"/>
      <c r="G358" s="20"/>
    </row>
    <row r="359" spans="1:7" ht="12.75">
      <c r="A359" s="20"/>
      <c r="B359" s="20"/>
      <c r="C359" s="20"/>
      <c r="D359" s="20"/>
      <c r="E359" s="20"/>
      <c r="F359" s="20"/>
      <c r="G359" s="20"/>
    </row>
    <row r="360" spans="1:7" ht="12.75">
      <c r="A360" s="20"/>
      <c r="B360" s="20"/>
      <c r="C360" s="20"/>
      <c r="D360" s="20"/>
      <c r="E360" s="20"/>
      <c r="F360" s="20"/>
      <c r="G360" s="20"/>
    </row>
    <row r="361" spans="1:7" ht="12.75">
      <c r="A361" s="20"/>
      <c r="B361" s="20"/>
      <c r="C361" s="20"/>
      <c r="D361" s="20"/>
      <c r="E361" s="20"/>
      <c r="F361" s="20"/>
      <c r="G361" s="20"/>
    </row>
    <row r="362" spans="1:7" ht="12.75">
      <c r="A362" s="20"/>
      <c r="B362" s="20"/>
      <c r="C362" s="20"/>
      <c r="D362" s="20"/>
      <c r="E362" s="20"/>
      <c r="F362" s="20"/>
      <c r="G362" s="20"/>
    </row>
    <row r="363" spans="1:7" ht="12.75">
      <c r="A363" s="20"/>
      <c r="B363" s="20"/>
      <c r="C363" s="20"/>
      <c r="D363" s="20"/>
      <c r="E363" s="20"/>
      <c r="F363" s="20"/>
      <c r="G363" s="20"/>
    </row>
    <row r="364" spans="1:7" ht="12.75">
      <c r="A364" s="20"/>
      <c r="B364" s="20"/>
      <c r="C364" s="20"/>
      <c r="D364" s="20"/>
      <c r="E364" s="20"/>
      <c r="F364" s="20"/>
      <c r="G364" s="20"/>
    </row>
    <row r="365" spans="1:7" ht="12.75">
      <c r="A365" s="20"/>
      <c r="B365" s="20"/>
      <c r="C365" s="20"/>
      <c r="D365" s="20"/>
      <c r="E365" s="20"/>
      <c r="F365" s="20"/>
      <c r="G365" s="20"/>
    </row>
    <row r="366" spans="1:7" ht="12.75">
      <c r="A366" s="20"/>
      <c r="B366" s="20"/>
      <c r="C366" s="20"/>
      <c r="D366" s="20"/>
      <c r="E366" s="20"/>
      <c r="F366" s="20"/>
      <c r="G366" s="20"/>
    </row>
    <row r="367" spans="1:7" ht="12.75">
      <c r="A367" s="20"/>
      <c r="B367" s="20"/>
      <c r="C367" s="20"/>
      <c r="D367" s="20"/>
      <c r="E367" s="20"/>
      <c r="F367" s="20"/>
      <c r="G367" s="20"/>
    </row>
    <row r="368" spans="1:7" ht="12.75">
      <c r="A368" s="20"/>
      <c r="B368" s="20"/>
      <c r="C368" s="20"/>
      <c r="D368" s="20"/>
      <c r="E368" s="20"/>
      <c r="F368" s="20"/>
      <c r="G368" s="20"/>
    </row>
    <row r="369" spans="1:7" ht="12.75">
      <c r="A369" s="20"/>
      <c r="B369" s="20"/>
      <c r="C369" s="20"/>
      <c r="D369" s="20"/>
      <c r="E369" s="20"/>
      <c r="F369" s="20"/>
      <c r="G369" s="20"/>
    </row>
    <row r="370" spans="1:7" ht="12.75">
      <c r="A370" s="20"/>
      <c r="B370" s="20"/>
      <c r="C370" s="20"/>
      <c r="D370" s="20"/>
      <c r="E370" s="20"/>
      <c r="F370" s="20"/>
      <c r="G370" s="20"/>
    </row>
    <row r="371" spans="1:7" ht="12.75">
      <c r="A371" s="20"/>
      <c r="B371" s="20"/>
      <c r="C371" s="20"/>
      <c r="D371" s="20"/>
      <c r="E371" s="20"/>
      <c r="F371" s="20"/>
      <c r="G371" s="20"/>
    </row>
    <row r="372" spans="1:7" ht="12.75">
      <c r="A372" s="20"/>
      <c r="B372" s="20"/>
      <c r="C372" s="20"/>
      <c r="D372" s="20"/>
      <c r="E372" s="20"/>
      <c r="F372" s="20"/>
      <c r="G372" s="20"/>
    </row>
    <row r="373" spans="1:7" ht="12.75">
      <c r="A373" s="20"/>
      <c r="B373" s="20"/>
      <c r="C373" s="20"/>
      <c r="D373" s="20"/>
      <c r="E373" s="20"/>
      <c r="F373" s="20"/>
      <c r="G373" s="20"/>
    </row>
    <row r="374" spans="1:7" ht="12.75">
      <c r="A374" s="20"/>
      <c r="B374" s="20"/>
      <c r="C374" s="20"/>
      <c r="D374" s="20"/>
      <c r="E374" s="20"/>
      <c r="F374" s="20"/>
      <c r="G374" s="20"/>
    </row>
    <row r="375" spans="1:7" ht="12.75">
      <c r="A375" s="20"/>
      <c r="B375" s="20"/>
      <c r="C375" s="20"/>
      <c r="D375" s="20"/>
      <c r="E375" s="20"/>
      <c r="F375" s="20"/>
      <c r="G375" s="20"/>
    </row>
    <row r="376" spans="1:7" ht="12.75">
      <c r="A376" s="20"/>
      <c r="B376" s="20"/>
      <c r="C376" s="20"/>
      <c r="D376" s="20"/>
      <c r="E376" s="20"/>
      <c r="F376" s="20"/>
      <c r="G376" s="20"/>
    </row>
    <row r="377" spans="1:7" ht="12.75">
      <c r="A377" s="20"/>
      <c r="B377" s="20"/>
      <c r="C377" s="20"/>
      <c r="D377" s="20"/>
      <c r="E377" s="20"/>
      <c r="F377" s="20"/>
      <c r="G377" s="20"/>
    </row>
    <row r="378" spans="1:7" ht="12.75">
      <c r="A378" s="20"/>
      <c r="B378" s="20"/>
      <c r="C378" s="20"/>
      <c r="D378" s="20"/>
      <c r="E378" s="20"/>
      <c r="F378" s="20"/>
      <c r="G378" s="20"/>
    </row>
    <row r="379" spans="1:7" ht="12.75">
      <c r="A379" s="20"/>
      <c r="B379" s="20"/>
      <c r="C379" s="20"/>
      <c r="D379" s="20"/>
      <c r="E379" s="20"/>
      <c r="F379" s="20"/>
      <c r="G379" s="20"/>
    </row>
    <row r="380" spans="1:7" ht="12.75">
      <c r="A380" s="20"/>
      <c r="B380" s="20"/>
      <c r="C380" s="20"/>
      <c r="D380" s="20"/>
      <c r="E380" s="20"/>
      <c r="F380" s="20"/>
      <c r="G380" s="20"/>
    </row>
    <row r="381" spans="1:7" ht="12.75">
      <c r="A381" s="20"/>
      <c r="B381" s="20"/>
      <c r="C381" s="20"/>
      <c r="D381" s="20"/>
      <c r="E381" s="20"/>
      <c r="F381" s="20"/>
      <c r="G381" s="20"/>
    </row>
    <row r="382" spans="1:7" ht="12.75">
      <c r="A382" s="20"/>
      <c r="B382" s="20"/>
      <c r="C382" s="20"/>
      <c r="D382" s="20"/>
      <c r="E382" s="20"/>
      <c r="F382" s="20"/>
      <c r="G382" s="20"/>
    </row>
    <row r="383" spans="1:7" ht="12.75">
      <c r="A383" s="20"/>
      <c r="B383" s="20"/>
      <c r="C383" s="20"/>
      <c r="D383" s="20"/>
      <c r="E383" s="20"/>
      <c r="F383" s="20"/>
      <c r="G383" s="20"/>
    </row>
    <row r="384" spans="1:7" ht="12.75">
      <c r="A384" s="20"/>
      <c r="B384" s="20"/>
      <c r="C384" s="20"/>
      <c r="D384" s="20"/>
      <c r="E384" s="20"/>
      <c r="F384" s="20"/>
      <c r="G384" s="20"/>
    </row>
    <row r="385" spans="1:7" ht="12.75">
      <c r="A385" s="20"/>
      <c r="B385" s="20"/>
      <c r="C385" s="20"/>
      <c r="D385" s="20"/>
      <c r="E385" s="20"/>
      <c r="F385" s="20"/>
      <c r="G385" s="20"/>
    </row>
    <row r="386" spans="1:7" ht="12.75">
      <c r="A386" s="20"/>
      <c r="B386" s="20"/>
      <c r="C386" s="20"/>
      <c r="D386" s="20"/>
      <c r="E386" s="20"/>
      <c r="F386" s="20"/>
      <c r="G386" s="20"/>
    </row>
    <row r="387" spans="1:7" ht="12.75">
      <c r="A387" s="20"/>
      <c r="B387" s="20"/>
      <c r="C387" s="20"/>
      <c r="D387" s="20"/>
      <c r="E387" s="20"/>
      <c r="F387" s="20"/>
      <c r="G387" s="20"/>
    </row>
    <row r="388" spans="1:7" ht="12.75">
      <c r="A388" s="20"/>
      <c r="B388" s="20"/>
      <c r="C388" s="20"/>
      <c r="D388" s="20"/>
      <c r="E388" s="20"/>
      <c r="F388" s="20"/>
      <c r="G388" s="20"/>
    </row>
    <row r="389" spans="1:7" ht="12.75">
      <c r="A389" s="20"/>
      <c r="B389" s="20"/>
      <c r="C389" s="20"/>
      <c r="D389" s="20"/>
      <c r="E389" s="20"/>
      <c r="F389" s="20"/>
      <c r="G389" s="20"/>
    </row>
    <row r="390" spans="1:7" ht="12.75">
      <c r="A390" s="20"/>
      <c r="B390" s="20"/>
      <c r="C390" s="20"/>
      <c r="D390" s="20"/>
      <c r="E390" s="20"/>
      <c r="F390" s="20"/>
      <c r="G390" s="20"/>
    </row>
    <row r="391" spans="1:7" ht="12.75">
      <c r="A391" s="20"/>
      <c r="B391" s="20"/>
      <c r="C391" s="20"/>
      <c r="D391" s="20"/>
      <c r="E391" s="20"/>
      <c r="F391" s="20"/>
      <c r="G391" s="20"/>
    </row>
    <row r="392" spans="1:7" ht="12.75">
      <c r="A392" s="20"/>
      <c r="B392" s="20"/>
      <c r="C392" s="20"/>
      <c r="D392" s="20"/>
      <c r="E392" s="20"/>
      <c r="F392" s="20"/>
      <c r="G392" s="20"/>
    </row>
    <row r="393" spans="1:7" ht="12.75">
      <c r="A393" s="20"/>
      <c r="B393" s="20"/>
      <c r="C393" s="20"/>
      <c r="D393" s="20"/>
      <c r="E393" s="20"/>
      <c r="F393" s="20"/>
      <c r="G393" s="20"/>
    </row>
    <row r="394" spans="1:7" ht="12.75">
      <c r="A394" s="20"/>
      <c r="B394" s="20"/>
      <c r="C394" s="20"/>
      <c r="D394" s="20"/>
      <c r="E394" s="20"/>
      <c r="F394" s="20"/>
      <c r="G394" s="20"/>
    </row>
    <row r="395" spans="1:7" ht="12.75">
      <c r="A395" s="20"/>
      <c r="B395" s="20"/>
      <c r="C395" s="20"/>
      <c r="D395" s="20"/>
      <c r="E395" s="20"/>
      <c r="F395" s="20"/>
      <c r="G395" s="20"/>
    </row>
    <row r="396" spans="1:7" ht="12.75">
      <c r="A396" s="20"/>
      <c r="B396" s="20"/>
      <c r="C396" s="20"/>
      <c r="D396" s="20"/>
      <c r="E396" s="20"/>
      <c r="F396" s="20"/>
      <c r="G396" s="20"/>
    </row>
    <row r="397" spans="1:7" ht="12.75">
      <c r="A397" s="20"/>
      <c r="B397" s="20"/>
      <c r="C397" s="20"/>
      <c r="D397" s="20"/>
      <c r="E397" s="20"/>
      <c r="F397" s="20"/>
      <c r="G397" s="20"/>
    </row>
    <row r="398" spans="1:7" ht="12.75">
      <c r="A398" s="20"/>
      <c r="B398" s="20"/>
      <c r="C398" s="20"/>
      <c r="D398" s="20"/>
      <c r="E398" s="20"/>
      <c r="F398" s="20"/>
      <c r="G398" s="20"/>
    </row>
    <row r="399" spans="1:7" ht="12.75">
      <c r="A399" s="20"/>
      <c r="B399" s="20"/>
      <c r="C399" s="20"/>
      <c r="D399" s="20"/>
      <c r="E399" s="20"/>
      <c r="F399" s="20"/>
      <c r="G399" s="20"/>
    </row>
    <row r="400" spans="1:7" ht="12.75">
      <c r="A400" s="20"/>
      <c r="B400" s="20"/>
      <c r="C400" s="20"/>
      <c r="D400" s="20"/>
      <c r="E400" s="20"/>
      <c r="F400" s="20"/>
      <c r="G400" s="20"/>
    </row>
    <row r="401" spans="1:7" ht="12.75">
      <c r="A401" s="20"/>
      <c r="B401" s="20"/>
      <c r="C401" s="20"/>
      <c r="D401" s="20"/>
      <c r="E401" s="20"/>
      <c r="F401" s="20"/>
      <c r="G401" s="20"/>
    </row>
    <row r="402" spans="1:7" ht="12.75">
      <c r="A402" s="20"/>
      <c r="B402" s="20"/>
      <c r="C402" s="20"/>
      <c r="D402" s="20"/>
      <c r="E402" s="20"/>
      <c r="F402" s="20"/>
      <c r="G402" s="20"/>
    </row>
    <row r="403" spans="1:7" ht="12.75">
      <c r="A403" s="20"/>
      <c r="B403" s="20"/>
      <c r="C403" s="20"/>
      <c r="D403" s="20"/>
      <c r="E403" s="20"/>
      <c r="F403" s="20"/>
      <c r="G403" s="20"/>
    </row>
    <row r="404" spans="1:7" ht="12.75">
      <c r="A404" s="20"/>
      <c r="B404" s="20"/>
      <c r="C404" s="20"/>
      <c r="D404" s="20"/>
      <c r="E404" s="20"/>
      <c r="F404" s="20"/>
      <c r="G404" s="20"/>
    </row>
    <row r="405" spans="1:7" ht="12.75">
      <c r="A405" s="20"/>
      <c r="B405" s="20"/>
      <c r="C405" s="20"/>
      <c r="D405" s="20"/>
      <c r="E405" s="20"/>
      <c r="F405" s="20"/>
      <c r="G405" s="20"/>
    </row>
    <row r="406" spans="1:7" ht="12.75">
      <c r="A406" s="20"/>
      <c r="B406" s="20"/>
      <c r="C406" s="20"/>
      <c r="D406" s="20"/>
      <c r="E406" s="20"/>
      <c r="F406" s="20"/>
      <c r="G406" s="20"/>
    </row>
    <row r="407" spans="1:7" ht="12.75">
      <c r="A407" s="20"/>
      <c r="B407" s="20"/>
      <c r="C407" s="20"/>
      <c r="D407" s="20"/>
      <c r="E407" s="20"/>
      <c r="F407" s="20"/>
      <c r="G407" s="20"/>
    </row>
    <row r="408" spans="1:7" ht="12.75">
      <c r="A408" s="20"/>
      <c r="B408" s="20"/>
      <c r="C408" s="20"/>
      <c r="D408" s="20"/>
      <c r="E408" s="20"/>
      <c r="F408" s="20"/>
      <c r="G408" s="20"/>
    </row>
    <row r="409" spans="1:7" ht="12.75">
      <c r="A409" s="20"/>
      <c r="B409" s="20"/>
      <c r="C409" s="20"/>
      <c r="D409" s="20"/>
      <c r="E409" s="20"/>
      <c r="F409" s="20"/>
      <c r="G409" s="20"/>
    </row>
    <row r="410" spans="1:7" ht="12.75">
      <c r="A410" s="20"/>
      <c r="B410" s="20"/>
      <c r="C410" s="20"/>
      <c r="D410" s="20"/>
      <c r="E410" s="20"/>
      <c r="F410" s="20"/>
      <c r="G410" s="20"/>
    </row>
    <row r="411" spans="1:7" ht="12.75">
      <c r="A411" s="20"/>
      <c r="B411" s="20"/>
      <c r="C411" s="20"/>
      <c r="D411" s="20"/>
      <c r="E411" s="20"/>
      <c r="F411" s="20"/>
      <c r="G411" s="20"/>
    </row>
    <row r="412" spans="1:7" ht="12.75">
      <c r="A412" s="20"/>
      <c r="B412" s="20"/>
      <c r="C412" s="20"/>
      <c r="D412" s="20"/>
      <c r="E412" s="20"/>
      <c r="F412" s="20"/>
      <c r="G412" s="20"/>
    </row>
    <row r="413" spans="1:7" ht="12.75">
      <c r="A413" s="20"/>
      <c r="B413" s="20"/>
      <c r="C413" s="20"/>
      <c r="D413" s="20"/>
      <c r="E413" s="20"/>
      <c r="F413" s="20"/>
      <c r="G413" s="20"/>
    </row>
    <row r="414" spans="1:7" ht="12.75">
      <c r="A414" s="20"/>
      <c r="B414" s="20"/>
      <c r="C414" s="20"/>
      <c r="D414" s="20"/>
      <c r="E414" s="20"/>
      <c r="F414" s="20"/>
      <c r="G414" s="20"/>
    </row>
    <row r="415" spans="1:7" ht="12.75">
      <c r="A415" s="20"/>
      <c r="B415" s="20"/>
      <c r="C415" s="20"/>
      <c r="D415" s="20"/>
      <c r="E415" s="20"/>
      <c r="F415" s="20"/>
      <c r="G415" s="20"/>
    </row>
    <row r="416" spans="1:7" ht="12.75">
      <c r="A416" s="20"/>
      <c r="B416" s="20"/>
      <c r="C416" s="20"/>
      <c r="D416" s="20"/>
      <c r="E416" s="20"/>
      <c r="F416" s="20"/>
      <c r="G416" s="20"/>
    </row>
    <row r="417" spans="1:7" ht="12.75">
      <c r="A417" s="20"/>
      <c r="B417" s="20"/>
      <c r="C417" s="20"/>
      <c r="D417" s="20"/>
      <c r="E417" s="20"/>
      <c r="F417" s="20"/>
      <c r="G417" s="20"/>
    </row>
    <row r="418" spans="1:7" ht="12.75">
      <c r="A418" s="20"/>
      <c r="B418" s="20"/>
      <c r="C418" s="20"/>
      <c r="D418" s="20"/>
      <c r="E418" s="20"/>
      <c r="F418" s="20"/>
      <c r="G418" s="20"/>
    </row>
    <row r="419" spans="1:7" ht="12.75">
      <c r="A419" s="20"/>
      <c r="B419" s="20"/>
      <c r="C419" s="20"/>
      <c r="D419" s="20"/>
      <c r="E419" s="20"/>
      <c r="F419" s="20"/>
      <c r="G419" s="20"/>
    </row>
    <row r="420" spans="1:7" ht="12.75">
      <c r="A420" s="20"/>
      <c r="B420" s="20"/>
      <c r="C420" s="20"/>
      <c r="D420" s="20"/>
      <c r="E420" s="20"/>
      <c r="F420" s="20"/>
      <c r="G420" s="20"/>
    </row>
    <row r="421" spans="1:7" ht="12.75">
      <c r="A421" s="20"/>
      <c r="B421" s="20"/>
      <c r="C421" s="20"/>
      <c r="D421" s="20"/>
      <c r="E421" s="20"/>
      <c r="F421" s="20"/>
      <c r="G421" s="20"/>
    </row>
    <row r="422" spans="1:7" ht="12.75">
      <c r="A422" s="20"/>
      <c r="B422" s="20"/>
      <c r="C422" s="20"/>
      <c r="D422" s="20"/>
      <c r="E422" s="20"/>
      <c r="F422" s="20"/>
      <c r="G422" s="20"/>
    </row>
    <row r="423" spans="1:7" ht="12.75">
      <c r="A423" s="20"/>
      <c r="B423" s="20"/>
      <c r="C423" s="20"/>
      <c r="D423" s="20"/>
      <c r="E423" s="20"/>
      <c r="F423" s="20"/>
      <c r="G423" s="20"/>
    </row>
    <row r="424" spans="1:7" ht="12.75">
      <c r="A424" s="20"/>
      <c r="B424" s="20"/>
      <c r="C424" s="20"/>
      <c r="D424" s="20"/>
      <c r="E424" s="20"/>
      <c r="F424" s="20"/>
      <c r="G424" s="20"/>
    </row>
    <row r="425" spans="1:7" ht="12.75">
      <c r="A425" s="20"/>
      <c r="B425" s="20"/>
      <c r="C425" s="20"/>
      <c r="D425" s="20"/>
      <c r="E425" s="20"/>
      <c r="F425" s="20"/>
      <c r="G425" s="20"/>
    </row>
    <row r="426" spans="1:7" ht="12.75">
      <c r="A426" s="20"/>
      <c r="B426" s="20"/>
      <c r="C426" s="20"/>
      <c r="D426" s="20"/>
      <c r="E426" s="20"/>
      <c r="F426" s="20"/>
      <c r="G426" s="20"/>
    </row>
    <row r="427" spans="1:7" ht="12.75">
      <c r="A427" s="20"/>
      <c r="B427" s="20"/>
      <c r="C427" s="20"/>
      <c r="D427" s="20"/>
      <c r="E427" s="20"/>
      <c r="F427" s="20"/>
      <c r="G427" s="20"/>
    </row>
    <row r="428" spans="1:7" ht="12.75">
      <c r="A428" s="20"/>
      <c r="B428" s="20"/>
      <c r="C428" s="20"/>
      <c r="D428" s="20"/>
      <c r="E428" s="20"/>
      <c r="F428" s="20"/>
      <c r="G428" s="20"/>
    </row>
    <row r="429" spans="1:7" ht="12.75">
      <c r="A429" s="20"/>
      <c r="B429" s="20"/>
      <c r="C429" s="20"/>
      <c r="D429" s="20"/>
      <c r="E429" s="20"/>
      <c r="F429" s="20"/>
      <c r="G429" s="20"/>
    </row>
    <row r="430" spans="1:7" ht="12.75">
      <c r="A430" s="20"/>
      <c r="B430" s="20"/>
      <c r="C430" s="20"/>
      <c r="D430" s="20"/>
      <c r="E430" s="20"/>
      <c r="F430" s="20"/>
      <c r="G430" s="20"/>
    </row>
    <row r="431" spans="1:7" ht="12.75">
      <c r="A431" s="20"/>
      <c r="B431" s="20"/>
      <c r="C431" s="20"/>
      <c r="D431" s="20"/>
      <c r="E431" s="20"/>
      <c r="F431" s="20"/>
      <c r="G431" s="20"/>
    </row>
    <row r="432" spans="1:7" ht="12.75">
      <c r="A432" s="20"/>
      <c r="B432" s="20"/>
      <c r="C432" s="20"/>
      <c r="D432" s="20"/>
      <c r="E432" s="20"/>
      <c r="F432" s="20"/>
      <c r="G432" s="20"/>
    </row>
    <row r="433" spans="1:7" ht="12.75">
      <c r="A433" s="20"/>
      <c r="B433" s="20"/>
      <c r="C433" s="20"/>
      <c r="D433" s="20"/>
      <c r="E433" s="20"/>
      <c r="F433" s="20"/>
      <c r="G433" s="20"/>
    </row>
    <row r="434" spans="1:7" ht="12.75">
      <c r="A434" s="20"/>
      <c r="B434" s="20"/>
      <c r="C434" s="20"/>
      <c r="D434" s="20"/>
      <c r="E434" s="20"/>
      <c r="F434" s="20"/>
      <c r="G434" s="20"/>
    </row>
    <row r="435" spans="1:7" ht="12.75">
      <c r="A435" s="20"/>
      <c r="B435" s="20"/>
      <c r="C435" s="20"/>
      <c r="D435" s="20"/>
      <c r="E435" s="20"/>
      <c r="F435" s="20"/>
      <c r="G435" s="20"/>
    </row>
    <row r="436" spans="1:7" ht="12.75">
      <c r="A436" s="20"/>
      <c r="B436" s="20"/>
      <c r="C436" s="20"/>
      <c r="D436" s="20"/>
      <c r="E436" s="20"/>
      <c r="F436" s="20"/>
      <c r="G436" s="20"/>
    </row>
    <row r="437" spans="1:7" ht="12.75">
      <c r="A437" s="20"/>
      <c r="B437" s="20"/>
      <c r="C437" s="20"/>
      <c r="D437" s="20"/>
      <c r="E437" s="20"/>
      <c r="F437" s="20"/>
      <c r="G437" s="20"/>
    </row>
    <row r="438" spans="1:7" ht="12.75">
      <c r="A438" s="20"/>
      <c r="B438" s="20"/>
      <c r="C438" s="20"/>
      <c r="D438" s="20"/>
      <c r="E438" s="20"/>
      <c r="F438" s="20"/>
      <c r="G438" s="20"/>
    </row>
    <row r="439" spans="1:7" ht="12.75">
      <c r="A439" s="20"/>
      <c r="B439" s="20"/>
      <c r="C439" s="20"/>
      <c r="D439" s="20"/>
      <c r="E439" s="20"/>
      <c r="F439" s="20"/>
      <c r="G439" s="20"/>
    </row>
    <row r="440" spans="1:7" ht="12.75">
      <c r="A440" s="20"/>
      <c r="B440" s="20"/>
      <c r="C440" s="20"/>
      <c r="D440" s="20"/>
      <c r="E440" s="20"/>
      <c r="F440" s="20"/>
      <c r="G440" s="20"/>
    </row>
    <row r="441" spans="1:7" ht="12.75">
      <c r="A441" s="20"/>
      <c r="B441" s="20"/>
      <c r="C441" s="20"/>
      <c r="D441" s="20"/>
      <c r="E441" s="20"/>
      <c r="F441" s="20"/>
      <c r="G441" s="20"/>
    </row>
    <row r="442" spans="1:7" ht="12.75">
      <c r="A442" s="20"/>
      <c r="B442" s="20"/>
      <c r="C442" s="20"/>
      <c r="D442" s="20"/>
      <c r="E442" s="20"/>
      <c r="F442" s="20"/>
      <c r="G442" s="20"/>
    </row>
    <row r="443" spans="1:7" ht="12.75">
      <c r="A443" s="20"/>
      <c r="B443" s="20"/>
      <c r="C443" s="20"/>
      <c r="D443" s="20"/>
      <c r="E443" s="20"/>
      <c r="F443" s="20"/>
      <c r="G443" s="20"/>
    </row>
    <row r="444" spans="1:7" ht="12.75">
      <c r="A444" s="20"/>
      <c r="B444" s="20"/>
      <c r="C444" s="20"/>
      <c r="D444" s="20"/>
      <c r="E444" s="20"/>
      <c r="F444" s="20"/>
      <c r="G444" s="20"/>
    </row>
    <row r="445" spans="1:7" ht="12.75">
      <c r="A445" s="20"/>
      <c r="B445" s="20"/>
      <c r="C445" s="20"/>
      <c r="D445" s="20"/>
      <c r="E445" s="20"/>
      <c r="F445" s="20"/>
      <c r="G445" s="20"/>
    </row>
    <row r="446" spans="1:7" ht="12.75">
      <c r="A446" s="20"/>
      <c r="B446" s="20"/>
      <c r="C446" s="20"/>
      <c r="D446" s="20"/>
      <c r="E446" s="20"/>
      <c r="F446" s="20"/>
      <c r="G446" s="20"/>
    </row>
    <row r="447" spans="1:7" ht="12.75">
      <c r="A447" s="20"/>
      <c r="B447" s="20"/>
      <c r="C447" s="20"/>
      <c r="D447" s="20"/>
      <c r="E447" s="20"/>
      <c r="F447" s="20"/>
      <c r="G447" s="20"/>
    </row>
    <row r="448" spans="1:7" ht="12.75">
      <c r="A448" s="20"/>
      <c r="B448" s="20"/>
      <c r="C448" s="20"/>
      <c r="D448" s="20"/>
      <c r="E448" s="20"/>
      <c r="F448" s="20"/>
      <c r="G448" s="20"/>
    </row>
    <row r="449" spans="1:7" ht="12.75">
      <c r="A449" s="20"/>
      <c r="B449" s="20"/>
      <c r="C449" s="20"/>
      <c r="D449" s="20"/>
      <c r="E449" s="20"/>
      <c r="F449" s="20"/>
      <c r="G449" s="20"/>
    </row>
    <row r="450" spans="1:7" ht="12.75">
      <c r="A450" s="20"/>
      <c r="B450" s="20"/>
      <c r="C450" s="20"/>
      <c r="D450" s="20"/>
      <c r="E450" s="20"/>
      <c r="F450" s="20"/>
      <c r="G450" s="20"/>
    </row>
    <row r="451" spans="1:7" ht="12.75">
      <c r="A451" s="20"/>
      <c r="B451" s="20"/>
      <c r="C451" s="20"/>
      <c r="D451" s="20"/>
      <c r="E451" s="20"/>
      <c r="F451" s="20"/>
      <c r="G451" s="20"/>
    </row>
    <row r="452" spans="1:7" ht="12.75">
      <c r="A452" s="20"/>
      <c r="B452" s="20"/>
      <c r="C452" s="20"/>
      <c r="D452" s="20"/>
      <c r="E452" s="20"/>
      <c r="F452" s="20"/>
      <c r="G452" s="20"/>
    </row>
    <row r="453" spans="1:7" ht="12.75">
      <c r="A453" s="20"/>
      <c r="B453" s="20"/>
      <c r="C453" s="20"/>
      <c r="D453" s="20"/>
      <c r="E453" s="20"/>
      <c r="F453" s="20"/>
      <c r="G453" s="20"/>
    </row>
    <row r="454" spans="1:7" ht="12.75">
      <c r="A454" s="20"/>
      <c r="B454" s="20"/>
      <c r="C454" s="20"/>
      <c r="D454" s="20"/>
      <c r="E454" s="20"/>
      <c r="F454" s="20"/>
      <c r="G454" s="20"/>
    </row>
    <row r="455" spans="1:7" ht="12.75">
      <c r="A455" s="20"/>
      <c r="B455" s="20"/>
      <c r="C455" s="20"/>
      <c r="D455" s="20"/>
      <c r="E455" s="20"/>
      <c r="F455" s="20"/>
      <c r="G455" s="20"/>
    </row>
    <row r="456" spans="1:7" ht="12.75">
      <c r="A456" s="20"/>
      <c r="B456" s="20"/>
      <c r="C456" s="20"/>
      <c r="D456" s="20"/>
      <c r="E456" s="20"/>
      <c r="F456" s="20"/>
      <c r="G456" s="20"/>
    </row>
    <row r="457" spans="1:7" ht="12.75">
      <c r="A457" s="20"/>
      <c r="B457" s="20"/>
      <c r="C457" s="20"/>
      <c r="D457" s="20"/>
      <c r="E457" s="20"/>
      <c r="F457" s="20"/>
      <c r="G457" s="20"/>
    </row>
    <row r="458" spans="1:7" ht="12.75">
      <c r="A458" s="20"/>
      <c r="B458" s="20"/>
      <c r="C458" s="20"/>
      <c r="D458" s="20"/>
      <c r="E458" s="20"/>
      <c r="F458" s="20"/>
      <c r="G458" s="20"/>
    </row>
    <row r="459" spans="1:7" ht="12.75">
      <c r="A459" s="20"/>
      <c r="B459" s="20"/>
      <c r="C459" s="20"/>
      <c r="D459" s="20"/>
      <c r="E459" s="20"/>
      <c r="F459" s="20"/>
      <c r="G459" s="20"/>
    </row>
    <row r="460" spans="1:7" ht="12.75">
      <c r="A460" s="20"/>
      <c r="B460" s="20"/>
      <c r="C460" s="20"/>
      <c r="D460" s="20"/>
      <c r="E460" s="20"/>
      <c r="F460" s="20"/>
      <c r="G460" s="20"/>
    </row>
    <row r="461" spans="1:7" ht="12.75">
      <c r="A461" s="20"/>
      <c r="B461" s="20"/>
      <c r="C461" s="20"/>
      <c r="D461" s="20"/>
      <c r="E461" s="20"/>
      <c r="F461" s="20"/>
      <c r="G461" s="20"/>
    </row>
    <row r="462" spans="1:7" ht="12.75">
      <c r="A462" s="20"/>
      <c r="B462" s="20"/>
      <c r="C462" s="20"/>
      <c r="D462" s="20"/>
      <c r="E462" s="20"/>
      <c r="F462" s="20"/>
      <c r="G462" s="20"/>
    </row>
    <row r="463" spans="1:7" ht="12.75">
      <c r="A463" s="20"/>
      <c r="B463" s="20"/>
      <c r="C463" s="20"/>
      <c r="D463" s="20"/>
      <c r="E463" s="20"/>
      <c r="F463" s="20"/>
      <c r="G463" s="20"/>
    </row>
    <row r="464" spans="1:7" ht="12.75">
      <c r="A464" s="20"/>
      <c r="B464" s="20"/>
      <c r="C464" s="20"/>
      <c r="D464" s="20"/>
      <c r="E464" s="20"/>
      <c r="F464" s="20"/>
      <c r="G464" s="20"/>
    </row>
    <row r="465" spans="1:7" ht="12.75">
      <c r="A465" s="20"/>
      <c r="B465" s="20"/>
      <c r="C465" s="20"/>
      <c r="D465" s="20"/>
      <c r="E465" s="20"/>
      <c r="F465" s="20"/>
      <c r="G465" s="20"/>
    </row>
    <row r="466" spans="1:7" ht="12.75">
      <c r="A466" s="20"/>
      <c r="B466" s="20"/>
      <c r="C466" s="20"/>
      <c r="D466" s="20"/>
      <c r="E466" s="20"/>
      <c r="F466" s="20"/>
      <c r="G466" s="20"/>
    </row>
    <row r="467" spans="1:7" ht="12.75">
      <c r="A467" s="20"/>
      <c r="B467" s="20"/>
      <c r="C467" s="20"/>
      <c r="D467" s="20"/>
      <c r="E467" s="20"/>
      <c r="F467" s="20"/>
      <c r="G467" s="20"/>
    </row>
    <row r="468" spans="1:7" ht="12.75">
      <c r="A468" s="20"/>
      <c r="B468" s="20"/>
      <c r="C468" s="20"/>
      <c r="D468" s="20"/>
      <c r="E468" s="20"/>
      <c r="F468" s="20"/>
      <c r="G468" s="20"/>
    </row>
    <row r="469" spans="1:7" ht="12.75">
      <c r="A469" s="20"/>
      <c r="B469" s="20"/>
      <c r="C469" s="20"/>
      <c r="D469" s="20"/>
      <c r="E469" s="20"/>
      <c r="F469" s="20"/>
      <c r="G469" s="20"/>
    </row>
    <row r="470" spans="1:7" ht="12.75">
      <c r="A470" s="20"/>
      <c r="B470" s="20"/>
      <c r="C470" s="20"/>
      <c r="D470" s="20"/>
      <c r="E470" s="20"/>
      <c r="F470" s="20"/>
      <c r="G470" s="20"/>
    </row>
    <row r="471" spans="1:7" ht="12.75">
      <c r="A471" s="20"/>
      <c r="B471" s="20"/>
      <c r="C471" s="20"/>
      <c r="D471" s="20"/>
      <c r="E471" s="20"/>
      <c r="F471" s="20"/>
      <c r="G471" s="20"/>
    </row>
    <row r="472" spans="1:7" ht="12.75">
      <c r="A472" s="20"/>
      <c r="B472" s="20"/>
      <c r="C472" s="20"/>
      <c r="D472" s="20"/>
      <c r="E472" s="20"/>
      <c r="F472" s="20"/>
      <c r="G472" s="20"/>
    </row>
    <row r="473" spans="1:7" ht="12.75">
      <c r="A473" s="20"/>
      <c r="B473" s="20"/>
      <c r="C473" s="20"/>
      <c r="D473" s="20"/>
      <c r="E473" s="20"/>
      <c r="F473" s="20"/>
      <c r="G473" s="20"/>
    </row>
    <row r="474" spans="1:7" ht="12.75">
      <c r="A474" s="20"/>
      <c r="B474" s="20"/>
      <c r="C474" s="20"/>
      <c r="D474" s="20"/>
      <c r="E474" s="20"/>
      <c r="F474" s="20"/>
      <c r="G474" s="20"/>
    </row>
    <row r="475" spans="1:7" ht="12.75">
      <c r="A475" s="20"/>
      <c r="B475" s="20"/>
      <c r="C475" s="20"/>
      <c r="D475" s="20"/>
      <c r="E475" s="20"/>
      <c r="F475" s="20"/>
      <c r="G475" s="20"/>
    </row>
    <row r="476" spans="1:7" ht="12.75">
      <c r="A476" s="20"/>
      <c r="B476" s="20"/>
      <c r="C476" s="20"/>
      <c r="D476" s="20"/>
      <c r="E476" s="20"/>
      <c r="F476" s="20"/>
      <c r="G476" s="20"/>
    </row>
    <row r="477" spans="1:7" ht="12.75">
      <c r="A477" s="20"/>
      <c r="B477" s="20"/>
      <c r="C477" s="20"/>
      <c r="D477" s="20"/>
      <c r="E477" s="20"/>
      <c r="F477" s="20"/>
      <c r="G477" s="20"/>
    </row>
    <row r="478" spans="1:7" ht="12.75">
      <c r="A478" s="20"/>
      <c r="B478" s="20"/>
      <c r="C478" s="20"/>
      <c r="D478" s="20"/>
      <c r="E478" s="20"/>
      <c r="F478" s="20"/>
      <c r="G478" s="20"/>
    </row>
    <row r="479" spans="1:7" ht="12.75">
      <c r="A479" s="20"/>
      <c r="B479" s="20"/>
      <c r="C479" s="20"/>
      <c r="D479" s="20"/>
      <c r="E479" s="20"/>
      <c r="F479" s="20"/>
      <c r="G479" s="20"/>
    </row>
    <row r="480" spans="1:7" ht="12.75">
      <c r="A480" s="20"/>
      <c r="B480" s="20"/>
      <c r="C480" s="20"/>
      <c r="D480" s="20"/>
      <c r="E480" s="20"/>
      <c r="F480" s="20"/>
      <c r="G480" s="20"/>
    </row>
    <row r="481" spans="1:7" ht="12.75">
      <c r="A481" s="20"/>
      <c r="B481" s="20"/>
      <c r="C481" s="20"/>
      <c r="D481" s="20"/>
      <c r="E481" s="20"/>
      <c r="F481" s="20"/>
      <c r="G481" s="20"/>
    </row>
    <row r="482" spans="1:7" ht="12.75">
      <c r="A482" s="20"/>
      <c r="B482" s="20"/>
      <c r="C482" s="20"/>
      <c r="D482" s="20"/>
      <c r="E482" s="20"/>
      <c r="F482" s="20"/>
      <c r="G482" s="20"/>
    </row>
    <row r="483" spans="1:7" ht="12.75">
      <c r="A483" s="20"/>
      <c r="B483" s="20"/>
      <c r="C483" s="20"/>
      <c r="D483" s="20"/>
      <c r="E483" s="20"/>
      <c r="F483" s="20"/>
      <c r="G483" s="20"/>
    </row>
    <row r="484" spans="1:7" ht="12.75">
      <c r="A484" s="20"/>
      <c r="B484" s="20"/>
      <c r="C484" s="20"/>
      <c r="D484" s="20"/>
      <c r="E484" s="20"/>
      <c r="F484" s="20"/>
      <c r="G484" s="20"/>
    </row>
    <row r="485" spans="1:7" ht="12.75">
      <c r="A485" s="20"/>
      <c r="B485" s="20"/>
      <c r="C485" s="20"/>
      <c r="D485" s="20"/>
      <c r="E485" s="20"/>
      <c r="F485" s="20"/>
      <c r="G485" s="20"/>
    </row>
    <row r="486" spans="1:7" ht="12.75">
      <c r="A486" s="20"/>
      <c r="B486" s="20"/>
      <c r="C486" s="20"/>
      <c r="D486" s="20"/>
      <c r="E486" s="20"/>
      <c r="F486" s="20"/>
      <c r="G486" s="20"/>
    </row>
    <row r="487" spans="1:7" ht="12.75">
      <c r="A487" s="20"/>
      <c r="B487" s="20"/>
      <c r="C487" s="20"/>
      <c r="D487" s="20"/>
      <c r="E487" s="20"/>
      <c r="F487" s="20"/>
      <c r="G487" s="20"/>
    </row>
    <row r="488" spans="1:7" ht="12.75">
      <c r="A488" s="20"/>
      <c r="B488" s="20"/>
      <c r="C488" s="20"/>
      <c r="D488" s="20"/>
      <c r="E488" s="20"/>
      <c r="F488" s="20"/>
      <c r="G488" s="20"/>
    </row>
    <row r="489" spans="1:7" ht="12.75">
      <c r="A489" s="20"/>
      <c r="B489" s="20"/>
      <c r="C489" s="20"/>
      <c r="D489" s="20"/>
      <c r="E489" s="20"/>
      <c r="F489" s="20"/>
      <c r="G489" s="20"/>
    </row>
    <row r="490" spans="1:7" ht="12.75">
      <c r="A490" s="20"/>
      <c r="B490" s="20"/>
      <c r="C490" s="20"/>
      <c r="D490" s="20"/>
      <c r="E490" s="20"/>
      <c r="F490" s="20"/>
      <c r="G490" s="20"/>
    </row>
    <row r="491" spans="1:7" ht="12.75">
      <c r="A491" s="20"/>
      <c r="B491" s="20"/>
      <c r="C491" s="20"/>
      <c r="D491" s="20"/>
      <c r="E491" s="20"/>
      <c r="F491" s="20"/>
      <c r="G491" s="20"/>
    </row>
    <row r="492" spans="1:7" ht="12.75">
      <c r="A492" s="20"/>
      <c r="B492" s="20"/>
      <c r="C492" s="20"/>
      <c r="D492" s="20"/>
      <c r="E492" s="20"/>
      <c r="F492" s="20"/>
      <c r="G492" s="20"/>
    </row>
    <row r="493" spans="1:7" ht="12.75">
      <c r="A493" s="20"/>
      <c r="B493" s="20"/>
      <c r="C493" s="20"/>
      <c r="D493" s="20"/>
      <c r="E493" s="20"/>
      <c r="F493" s="20"/>
      <c r="G493" s="20"/>
    </row>
    <row r="494" spans="1:7" ht="12.75">
      <c r="A494" s="20"/>
      <c r="B494" s="20"/>
      <c r="C494" s="20"/>
      <c r="D494" s="20"/>
      <c r="E494" s="20"/>
      <c r="F494" s="20"/>
      <c r="G494" s="20"/>
    </row>
    <row r="495" spans="1:7" ht="12.75">
      <c r="A495" s="20"/>
      <c r="B495" s="20"/>
      <c r="C495" s="20"/>
      <c r="D495" s="20"/>
      <c r="E495" s="20"/>
      <c r="F495" s="20"/>
      <c r="G495" s="20"/>
    </row>
    <row r="496" spans="1:7" ht="12.75">
      <c r="A496" s="20"/>
      <c r="B496" s="20"/>
      <c r="C496" s="20"/>
      <c r="D496" s="20"/>
      <c r="E496" s="20"/>
      <c r="F496" s="20"/>
      <c r="G496" s="20"/>
    </row>
    <row r="497" spans="1:7" ht="12.75">
      <c r="A497" s="20"/>
      <c r="B497" s="20"/>
      <c r="C497" s="20"/>
      <c r="D497" s="20"/>
      <c r="E497" s="20"/>
      <c r="F497" s="20"/>
      <c r="G497" s="20"/>
    </row>
    <row r="498" spans="1:7" ht="12.75">
      <c r="A498" s="20"/>
      <c r="B498" s="20"/>
      <c r="C498" s="20"/>
      <c r="D498" s="20"/>
      <c r="E498" s="20"/>
      <c r="F498" s="20"/>
      <c r="G498" s="20"/>
    </row>
    <row r="499" spans="1:7" ht="12.75">
      <c r="A499" s="20"/>
      <c r="B499" s="20"/>
      <c r="C499" s="20"/>
      <c r="D499" s="20"/>
      <c r="E499" s="20"/>
      <c r="F499" s="20"/>
      <c r="G499" s="20"/>
    </row>
    <row r="500" spans="1:7" ht="12.75">
      <c r="A500" s="20"/>
      <c r="B500" s="20"/>
      <c r="C500" s="20"/>
      <c r="D500" s="20"/>
      <c r="E500" s="20"/>
      <c r="F500" s="20"/>
      <c r="G500" s="20"/>
    </row>
    <row r="501" spans="1:7" ht="12.75">
      <c r="A501" s="20"/>
      <c r="B501" s="20"/>
      <c r="C501" s="20"/>
      <c r="D501" s="20"/>
      <c r="E501" s="20"/>
      <c r="F501" s="20"/>
      <c r="G501" s="20"/>
    </row>
    <row r="502" spans="1:7" ht="12.75">
      <c r="A502" s="20"/>
      <c r="B502" s="20"/>
      <c r="C502" s="20"/>
      <c r="D502" s="20"/>
      <c r="E502" s="20"/>
      <c r="F502" s="20"/>
      <c r="G502" s="20"/>
    </row>
    <row r="503" spans="1:7" ht="12.75">
      <c r="A503" s="20"/>
      <c r="B503" s="20"/>
      <c r="C503" s="20"/>
      <c r="D503" s="20"/>
      <c r="E503" s="20"/>
      <c r="F503" s="20"/>
      <c r="G503" s="20"/>
    </row>
    <row r="504" spans="1:7" ht="12.75">
      <c r="A504" s="20"/>
      <c r="B504" s="20"/>
      <c r="C504" s="20"/>
      <c r="D504" s="20"/>
      <c r="E504" s="20"/>
      <c r="F504" s="20"/>
      <c r="G504" s="20"/>
    </row>
    <row r="505" spans="1:7" ht="12.75">
      <c r="A505" s="20"/>
      <c r="B505" s="20"/>
      <c r="C505" s="20"/>
      <c r="D505" s="20"/>
      <c r="E505" s="20"/>
      <c r="F505" s="20"/>
      <c r="G505" s="20"/>
    </row>
    <row r="506" spans="1:7" ht="12.75">
      <c r="A506" s="20"/>
      <c r="B506" s="20"/>
      <c r="C506" s="20"/>
      <c r="D506" s="20"/>
      <c r="E506" s="20"/>
      <c r="F506" s="20"/>
      <c r="G506" s="20"/>
    </row>
    <row r="507" spans="1:7" ht="12.75">
      <c r="A507" s="20"/>
      <c r="B507" s="20"/>
      <c r="C507" s="20"/>
      <c r="D507" s="20"/>
      <c r="E507" s="20"/>
      <c r="F507" s="20"/>
      <c r="G507" s="20"/>
    </row>
    <row r="508" spans="1:7" ht="12.75">
      <c r="A508" s="20"/>
      <c r="B508" s="20"/>
      <c r="C508" s="20"/>
      <c r="D508" s="20"/>
      <c r="E508" s="20"/>
      <c r="F508" s="20"/>
      <c r="G508" s="20"/>
    </row>
    <row r="509" spans="1:7" ht="12.75">
      <c r="A509" s="20"/>
      <c r="B509" s="20"/>
      <c r="C509" s="20"/>
      <c r="D509" s="20"/>
      <c r="E509" s="20"/>
      <c r="F509" s="20"/>
      <c r="G509" s="20"/>
    </row>
    <row r="510" spans="1:7" ht="12.75">
      <c r="A510" s="20"/>
      <c r="B510" s="20"/>
      <c r="C510" s="20"/>
      <c r="D510" s="20"/>
      <c r="E510" s="20"/>
      <c r="F510" s="20"/>
      <c r="G510" s="20"/>
    </row>
    <row r="511" spans="1:7" ht="12.75">
      <c r="A511" s="20"/>
      <c r="B511" s="20"/>
      <c r="C511" s="20"/>
      <c r="D511" s="20"/>
      <c r="E511" s="20"/>
      <c r="F511" s="20"/>
      <c r="G511" s="20"/>
    </row>
    <row r="512" spans="1:7" ht="12.75">
      <c r="A512" s="20"/>
      <c r="B512" s="20"/>
      <c r="C512" s="20"/>
      <c r="D512" s="20"/>
      <c r="E512" s="20"/>
      <c r="F512" s="20"/>
      <c r="G512" s="20"/>
    </row>
    <row r="513" spans="1:7" ht="12.75">
      <c r="A513" s="20"/>
      <c r="B513" s="20"/>
      <c r="C513" s="20"/>
      <c r="D513" s="20"/>
      <c r="E513" s="20"/>
      <c r="F513" s="20"/>
      <c r="G513" s="20"/>
    </row>
    <row r="514" spans="1:7" ht="12.75">
      <c r="A514" s="20"/>
      <c r="B514" s="20"/>
      <c r="C514" s="20"/>
      <c r="D514" s="20"/>
      <c r="E514" s="20"/>
      <c r="F514" s="20"/>
      <c r="G514" s="20"/>
    </row>
    <row r="515" spans="1:7" ht="12.75">
      <c r="A515" s="20"/>
      <c r="B515" s="20"/>
      <c r="C515" s="20"/>
      <c r="D515" s="20"/>
      <c r="E515" s="20"/>
      <c r="F515" s="20"/>
      <c r="G515" s="20"/>
    </row>
    <row r="516" spans="1:7" ht="12.75">
      <c r="A516" s="20"/>
      <c r="B516" s="20"/>
      <c r="C516" s="20"/>
      <c r="D516" s="20"/>
      <c r="E516" s="20"/>
      <c r="F516" s="20"/>
      <c r="G516" s="20"/>
    </row>
    <row r="517" spans="1:7" ht="12.75">
      <c r="A517" s="20"/>
      <c r="B517" s="20"/>
      <c r="C517" s="20"/>
      <c r="D517" s="20"/>
      <c r="E517" s="20"/>
      <c r="F517" s="20"/>
      <c r="G517" s="20"/>
    </row>
    <row r="518" spans="1:7" ht="12.75">
      <c r="A518" s="20"/>
      <c r="B518" s="20"/>
      <c r="C518" s="20"/>
      <c r="D518" s="20"/>
      <c r="E518" s="20"/>
      <c r="F518" s="20"/>
      <c r="G518" s="20"/>
    </row>
    <row r="519" spans="1:7" ht="12.75">
      <c r="A519" s="20"/>
      <c r="B519" s="20"/>
      <c r="C519" s="20"/>
      <c r="D519" s="20"/>
      <c r="E519" s="20"/>
      <c r="F519" s="20"/>
      <c r="G519" s="20"/>
    </row>
    <row r="520" spans="1:7" ht="12.75">
      <c r="A520" s="20"/>
      <c r="B520" s="20"/>
      <c r="C520" s="20"/>
      <c r="D520" s="20"/>
      <c r="E520" s="20"/>
      <c r="F520" s="20"/>
      <c r="G520" s="20"/>
    </row>
    <row r="521" spans="1:7" ht="12.75">
      <c r="A521" s="20"/>
      <c r="B521" s="20"/>
      <c r="C521" s="20"/>
      <c r="D521" s="20"/>
      <c r="E521" s="20"/>
      <c r="F521" s="20"/>
      <c r="G521" s="20"/>
    </row>
    <row r="522" spans="1:7" ht="12.75">
      <c r="A522" s="20"/>
      <c r="B522" s="20"/>
      <c r="C522" s="20"/>
      <c r="D522" s="20"/>
      <c r="E522" s="20"/>
      <c r="F522" s="20"/>
      <c r="G522" s="20"/>
    </row>
    <row r="523" spans="1:7" ht="12.75">
      <c r="A523" s="20"/>
      <c r="B523" s="20"/>
      <c r="C523" s="20"/>
      <c r="D523" s="20"/>
      <c r="E523" s="20"/>
      <c r="F523" s="20"/>
      <c r="G523" s="20"/>
    </row>
    <row r="524" spans="1:7" ht="12.75">
      <c r="A524" s="20"/>
      <c r="B524" s="20"/>
      <c r="C524" s="20"/>
      <c r="D524" s="20"/>
      <c r="E524" s="20"/>
      <c r="F524" s="20"/>
      <c r="G524" s="20"/>
    </row>
    <row r="525" spans="1:7" ht="12.75">
      <c r="A525" s="20"/>
      <c r="B525" s="20"/>
      <c r="C525" s="20"/>
      <c r="D525" s="20"/>
      <c r="E525" s="20"/>
      <c r="F525" s="20"/>
      <c r="G525" s="20"/>
    </row>
    <row r="526" spans="1:7" ht="12.75">
      <c r="A526" s="20"/>
      <c r="B526" s="20"/>
      <c r="C526" s="20"/>
      <c r="D526" s="20"/>
      <c r="E526" s="20"/>
      <c r="F526" s="20"/>
      <c r="G526" s="20"/>
    </row>
    <row r="527" spans="1:7" ht="12.75">
      <c r="A527" s="20"/>
      <c r="B527" s="20"/>
      <c r="C527" s="20"/>
      <c r="D527" s="20"/>
      <c r="E527" s="20"/>
      <c r="F527" s="20"/>
      <c r="G527" s="20"/>
    </row>
    <row r="528" spans="1:7" ht="12.75">
      <c r="A528" s="20"/>
      <c r="B528" s="20"/>
      <c r="C528" s="20"/>
      <c r="D528" s="20"/>
      <c r="E528" s="20"/>
      <c r="F528" s="20"/>
      <c r="G528" s="20"/>
    </row>
    <row r="529" spans="1:7" ht="12.75">
      <c r="A529" s="20"/>
      <c r="B529" s="20"/>
      <c r="C529" s="20"/>
      <c r="D529" s="20"/>
      <c r="E529" s="20"/>
      <c r="F529" s="20"/>
      <c r="G529" s="20"/>
    </row>
    <row r="530" spans="1:7" ht="12.75">
      <c r="A530" s="20"/>
      <c r="B530" s="20"/>
      <c r="C530" s="20"/>
      <c r="D530" s="20"/>
      <c r="E530" s="20"/>
      <c r="F530" s="20"/>
      <c r="G530" s="20"/>
    </row>
    <row r="531" spans="1:7" ht="12.75">
      <c r="A531" s="20"/>
      <c r="B531" s="20"/>
      <c r="C531" s="20"/>
      <c r="D531" s="20"/>
      <c r="E531" s="20"/>
      <c r="F531" s="20"/>
      <c r="G531" s="20"/>
    </row>
    <row r="532" spans="1:7" ht="12.75">
      <c r="A532" s="20"/>
      <c r="B532" s="20"/>
      <c r="C532" s="20"/>
      <c r="D532" s="20"/>
      <c r="E532" s="20"/>
      <c r="F532" s="20"/>
      <c r="G532" s="20"/>
    </row>
    <row r="533" spans="1:7" ht="12.75">
      <c r="A533" s="20"/>
      <c r="B533" s="20"/>
      <c r="C533" s="20"/>
      <c r="D533" s="20"/>
      <c r="E533" s="20"/>
      <c r="F533" s="20"/>
      <c r="G533" s="20"/>
    </row>
    <row r="534" spans="1:7" ht="12.75">
      <c r="A534" s="20"/>
      <c r="B534" s="20"/>
      <c r="C534" s="20"/>
      <c r="D534" s="20"/>
      <c r="E534" s="20"/>
      <c r="F534" s="20"/>
      <c r="G534" s="20"/>
    </row>
    <row r="535" spans="1:7" ht="12.75">
      <c r="A535" s="20"/>
      <c r="B535" s="20"/>
      <c r="C535" s="20"/>
      <c r="D535" s="20"/>
      <c r="E535" s="20"/>
      <c r="F535" s="20"/>
      <c r="G535" s="20"/>
    </row>
    <row r="536" spans="1:7" ht="12.75">
      <c r="A536" s="20"/>
      <c r="B536" s="20"/>
      <c r="C536" s="20"/>
      <c r="D536" s="20"/>
      <c r="E536" s="20"/>
      <c r="F536" s="20"/>
      <c r="G536" s="20"/>
    </row>
    <row r="537" spans="1:7" ht="12.75">
      <c r="A537" s="20"/>
      <c r="B537" s="20"/>
      <c r="C537" s="20"/>
      <c r="D537" s="20"/>
      <c r="E537" s="20"/>
      <c r="F537" s="20"/>
      <c r="G537" s="20"/>
    </row>
    <row r="538" spans="1:7" ht="12.75">
      <c r="A538" s="20"/>
      <c r="B538" s="20"/>
      <c r="C538" s="20"/>
      <c r="D538" s="20"/>
      <c r="E538" s="20"/>
      <c r="F538" s="20"/>
      <c r="G538" s="20"/>
    </row>
    <row r="539" spans="1:7" ht="12.75">
      <c r="A539" s="20"/>
      <c r="B539" s="20"/>
      <c r="C539" s="20"/>
      <c r="D539" s="20"/>
      <c r="E539" s="20"/>
      <c r="F539" s="20"/>
      <c r="G539" s="20"/>
    </row>
    <row r="540" spans="1:7" ht="12.75">
      <c r="A540" s="20"/>
      <c r="B540" s="20"/>
      <c r="C540" s="20"/>
      <c r="D540" s="20"/>
      <c r="E540" s="20"/>
      <c r="F540" s="20"/>
      <c r="G540" s="20"/>
    </row>
    <row r="541" spans="1:7" ht="12.75">
      <c r="A541" s="20"/>
      <c r="B541" s="20"/>
      <c r="C541" s="20"/>
      <c r="D541" s="20"/>
      <c r="E541" s="20"/>
      <c r="F541" s="20"/>
      <c r="G541" s="20"/>
    </row>
    <row r="542" spans="1:7" ht="12.75">
      <c r="A542" s="20"/>
      <c r="B542" s="20"/>
      <c r="C542" s="20"/>
      <c r="D542" s="20"/>
      <c r="E542" s="20"/>
      <c r="F542" s="20"/>
      <c r="G542" s="20"/>
    </row>
    <row r="543" spans="1:7" ht="12.75">
      <c r="A543" s="20"/>
      <c r="B543" s="20"/>
      <c r="C543" s="20"/>
      <c r="D543" s="20"/>
      <c r="E543" s="20"/>
      <c r="F543" s="20"/>
      <c r="G543" s="20"/>
    </row>
    <row r="544" spans="1:7" ht="12.75">
      <c r="A544" s="20"/>
      <c r="B544" s="20"/>
      <c r="C544" s="20"/>
      <c r="D544" s="20"/>
      <c r="E544" s="20"/>
      <c r="F544" s="20"/>
      <c r="G544" s="20"/>
    </row>
    <row r="545" spans="1:7" ht="12.75">
      <c r="A545" s="20"/>
      <c r="B545" s="20"/>
      <c r="C545" s="20"/>
      <c r="D545" s="20"/>
      <c r="E545" s="20"/>
      <c r="F545" s="20"/>
      <c r="G545" s="20"/>
    </row>
    <row r="546" spans="1:7" ht="12.75">
      <c r="A546" s="20"/>
      <c r="B546" s="20"/>
      <c r="C546" s="20"/>
      <c r="D546" s="20"/>
      <c r="E546" s="20"/>
      <c r="F546" s="20"/>
      <c r="G546" s="20"/>
    </row>
    <row r="547" spans="1:7" ht="12.75">
      <c r="A547" s="20"/>
      <c r="B547" s="20"/>
      <c r="C547" s="20"/>
      <c r="D547" s="20"/>
      <c r="E547" s="20"/>
      <c r="F547" s="20"/>
      <c r="G547" s="20"/>
    </row>
    <row r="548" spans="1:7" ht="12.75">
      <c r="A548" s="20"/>
      <c r="B548" s="20"/>
      <c r="C548" s="20"/>
      <c r="D548" s="20"/>
      <c r="E548" s="20"/>
      <c r="F548" s="20"/>
      <c r="G548" s="20"/>
    </row>
    <row r="549" spans="1:7" ht="12.75">
      <c r="A549" s="20"/>
      <c r="B549" s="20"/>
      <c r="C549" s="20"/>
      <c r="D549" s="20"/>
      <c r="E549" s="20"/>
      <c r="F549" s="20"/>
      <c r="G549" s="20"/>
    </row>
    <row r="550" spans="1:7" ht="12.75">
      <c r="A550" s="20"/>
      <c r="B550" s="20"/>
      <c r="C550" s="20"/>
      <c r="D550" s="20"/>
      <c r="E550" s="20"/>
      <c r="F550" s="20"/>
      <c r="G550" s="20"/>
    </row>
    <row r="551" spans="1:7" ht="12.75">
      <c r="A551" s="20"/>
      <c r="B551" s="20"/>
      <c r="C551" s="20"/>
      <c r="D551" s="20"/>
      <c r="E551" s="20"/>
      <c r="F551" s="20"/>
      <c r="G551" s="20"/>
    </row>
    <row r="552" spans="1:7" ht="12.75">
      <c r="A552" s="20"/>
      <c r="B552" s="20"/>
      <c r="C552" s="20"/>
      <c r="D552" s="20"/>
      <c r="E552" s="20"/>
      <c r="F552" s="20"/>
      <c r="G552" s="20"/>
    </row>
    <row r="553" spans="1:7" ht="12.75">
      <c r="A553" s="20"/>
      <c r="B553" s="20"/>
      <c r="C553" s="20"/>
      <c r="D553" s="20"/>
      <c r="E553" s="20"/>
      <c r="F553" s="20"/>
      <c r="G553" s="20"/>
    </row>
    <row r="554" spans="1:7" ht="12.75">
      <c r="A554" s="20"/>
      <c r="B554" s="20"/>
      <c r="C554" s="20"/>
      <c r="D554" s="20"/>
      <c r="E554" s="20"/>
      <c r="F554" s="20"/>
      <c r="G554" s="20"/>
    </row>
    <row r="555" spans="1:7" ht="12.75">
      <c r="A555" s="20"/>
      <c r="B555" s="20"/>
      <c r="C555" s="20"/>
      <c r="D555" s="20"/>
      <c r="E555" s="20"/>
      <c r="F555" s="20"/>
      <c r="G555" s="20"/>
    </row>
    <row r="556" spans="1:7" ht="12.75">
      <c r="A556" s="20"/>
      <c r="B556" s="20"/>
      <c r="C556" s="20"/>
      <c r="D556" s="20"/>
      <c r="E556" s="20"/>
      <c r="F556" s="20"/>
      <c r="G556" s="20"/>
    </row>
    <row r="557" spans="1:7" ht="12.75">
      <c r="A557" s="20"/>
      <c r="B557" s="20"/>
      <c r="C557" s="20"/>
      <c r="D557" s="20"/>
      <c r="E557" s="20"/>
      <c r="F557" s="20"/>
      <c r="G557" s="20"/>
    </row>
    <row r="558" spans="1:7" ht="12.75">
      <c r="A558" s="20"/>
      <c r="B558" s="20"/>
      <c r="C558" s="20"/>
      <c r="D558" s="20"/>
      <c r="E558" s="20"/>
      <c r="F558" s="20"/>
      <c r="G558" s="20"/>
    </row>
    <row r="559" spans="1:7" ht="12.75">
      <c r="A559" s="20"/>
      <c r="B559" s="20"/>
      <c r="C559" s="20"/>
      <c r="D559" s="20"/>
      <c r="E559" s="20"/>
      <c r="F559" s="20"/>
      <c r="G559" s="20"/>
    </row>
    <row r="560" spans="1:7" ht="12.75">
      <c r="A560" s="20"/>
      <c r="B560" s="20"/>
      <c r="C560" s="20"/>
      <c r="D560" s="20"/>
      <c r="E560" s="20"/>
      <c r="F560" s="20"/>
      <c r="G560" s="20"/>
    </row>
    <row r="561" spans="1:7" ht="12.75">
      <c r="A561" s="20"/>
      <c r="B561" s="20"/>
      <c r="C561" s="20"/>
      <c r="D561" s="20"/>
      <c r="E561" s="20"/>
      <c r="F561" s="20"/>
      <c r="G561" s="20"/>
    </row>
    <row r="562" spans="1:7" ht="12.75">
      <c r="A562" s="20"/>
      <c r="B562" s="20"/>
      <c r="C562" s="20"/>
      <c r="D562" s="20"/>
      <c r="E562" s="20"/>
      <c r="F562" s="20"/>
      <c r="G562" s="20"/>
    </row>
    <row r="563" spans="1:7" ht="12.75">
      <c r="A563" s="20"/>
      <c r="B563" s="20"/>
      <c r="C563" s="20"/>
      <c r="D563" s="20"/>
      <c r="E563" s="20"/>
      <c r="F563" s="20"/>
      <c r="G563" s="20"/>
    </row>
    <row r="564" spans="1:7" ht="12.75">
      <c r="A564" s="20"/>
      <c r="B564" s="20"/>
      <c r="C564" s="20"/>
      <c r="D564" s="20"/>
      <c r="E564" s="20"/>
      <c r="F564" s="20"/>
      <c r="G564" s="20"/>
    </row>
    <row r="565" spans="1:7" ht="12.75">
      <c r="A565" s="20"/>
      <c r="B565" s="20"/>
      <c r="C565" s="20"/>
      <c r="D565" s="20"/>
      <c r="E565" s="20"/>
      <c r="F565" s="20"/>
      <c r="G565" s="20"/>
    </row>
    <row r="566" spans="1:7" ht="12.75">
      <c r="A566" s="20"/>
      <c r="B566" s="20"/>
      <c r="C566" s="20"/>
      <c r="D566" s="20"/>
      <c r="E566" s="20"/>
      <c r="F566" s="20"/>
      <c r="G566" s="20"/>
    </row>
    <row r="567" spans="1:7" ht="12.75">
      <c r="A567" s="20"/>
      <c r="B567" s="20"/>
      <c r="C567" s="20"/>
      <c r="D567" s="20"/>
      <c r="E567" s="20"/>
      <c r="F567" s="20"/>
      <c r="G567" s="20"/>
    </row>
    <row r="568" spans="1:7" ht="12.75">
      <c r="A568" s="20"/>
      <c r="B568" s="20"/>
      <c r="C568" s="20"/>
      <c r="D568" s="20"/>
      <c r="E568" s="20"/>
      <c r="F568" s="20"/>
      <c r="G568" s="20"/>
    </row>
    <row r="569" spans="1:7" ht="12.75">
      <c r="A569" s="20"/>
      <c r="B569" s="20"/>
      <c r="C569" s="20"/>
      <c r="D569" s="20"/>
      <c r="E569" s="20"/>
      <c r="F569" s="20"/>
      <c r="G569" s="20"/>
    </row>
    <row r="570" spans="1:7" ht="12.75">
      <c r="A570" s="20"/>
      <c r="B570" s="20"/>
      <c r="C570" s="20"/>
      <c r="D570" s="20"/>
      <c r="E570" s="20"/>
      <c r="F570" s="20"/>
      <c r="G570" s="20"/>
    </row>
    <row r="571" spans="1:7" ht="12.75">
      <c r="A571" s="20"/>
      <c r="B571" s="20"/>
      <c r="C571" s="20"/>
      <c r="D571" s="20"/>
      <c r="E571" s="20"/>
      <c r="F571" s="20"/>
      <c r="G571" s="20"/>
    </row>
    <row r="572" spans="1:7" ht="12.75">
      <c r="A572" s="20"/>
      <c r="B572" s="20"/>
      <c r="C572" s="20"/>
      <c r="D572" s="20"/>
      <c r="E572" s="20"/>
      <c r="F572" s="20"/>
      <c r="G572" s="20"/>
    </row>
    <row r="573" spans="1:7" ht="12.75">
      <c r="A573" s="20"/>
      <c r="B573" s="20"/>
      <c r="C573" s="20"/>
      <c r="D573" s="20"/>
      <c r="E573" s="20"/>
      <c r="F573" s="20"/>
      <c r="G573" s="20"/>
    </row>
    <row r="574" spans="1:7" ht="12.75">
      <c r="A574" s="20"/>
      <c r="B574" s="20"/>
      <c r="C574" s="20"/>
      <c r="D574" s="20"/>
      <c r="E574" s="20"/>
      <c r="F574" s="20"/>
      <c r="G574" s="20"/>
    </row>
    <row r="575" spans="1:7" ht="12.75">
      <c r="A575" s="20"/>
      <c r="B575" s="20"/>
      <c r="C575" s="20"/>
      <c r="D575" s="20"/>
      <c r="E575" s="20"/>
      <c r="F575" s="20"/>
      <c r="G575" s="20"/>
    </row>
    <row r="576" spans="1:7" ht="12.75">
      <c r="A576" s="20"/>
      <c r="B576" s="20"/>
      <c r="C576" s="20"/>
      <c r="D576" s="20"/>
      <c r="E576" s="20"/>
      <c r="F576" s="20"/>
      <c r="G576" s="20"/>
    </row>
    <row r="577" spans="1:7" ht="12.75">
      <c r="A577" s="20"/>
      <c r="B577" s="20"/>
      <c r="C577" s="20"/>
      <c r="D577" s="20"/>
      <c r="E577" s="20"/>
      <c r="F577" s="20"/>
      <c r="G577" s="20"/>
    </row>
    <row r="578" spans="1:7" ht="12.75">
      <c r="A578" s="20"/>
      <c r="B578" s="20"/>
      <c r="C578" s="20"/>
      <c r="D578" s="20"/>
      <c r="E578" s="20"/>
      <c r="F578" s="20"/>
      <c r="G578" s="20"/>
    </row>
    <row r="579" spans="1:7" ht="12.75">
      <c r="A579" s="20"/>
      <c r="B579" s="20"/>
      <c r="C579" s="20"/>
      <c r="D579" s="20"/>
      <c r="E579" s="20"/>
      <c r="F579" s="20"/>
      <c r="G579" s="20"/>
    </row>
    <row r="580" spans="1:7" ht="12.75">
      <c r="A580" s="20"/>
      <c r="B580" s="20"/>
      <c r="C580" s="20"/>
      <c r="D580" s="20"/>
      <c r="E580" s="20"/>
      <c r="F580" s="20"/>
      <c r="G580" s="20"/>
    </row>
    <row r="581" spans="1:7" ht="12.75">
      <c r="A581" s="20"/>
      <c r="B581" s="20"/>
      <c r="C581" s="20"/>
      <c r="D581" s="20"/>
      <c r="E581" s="20"/>
      <c r="F581" s="20"/>
      <c r="G581" s="20"/>
    </row>
    <row r="582" spans="1:7" ht="12.75">
      <c r="A582" s="20"/>
      <c r="B582" s="20"/>
      <c r="C582" s="20"/>
      <c r="D582" s="20"/>
      <c r="E582" s="20"/>
      <c r="F582" s="20"/>
      <c r="G582" s="20"/>
    </row>
    <row r="583" spans="1:7" ht="12.75">
      <c r="A583" s="20"/>
      <c r="B583" s="20"/>
      <c r="C583" s="20"/>
      <c r="D583" s="20"/>
      <c r="E583" s="20"/>
      <c r="F583" s="20"/>
      <c r="G583" s="20"/>
    </row>
    <row r="584" spans="1:7" ht="12.75">
      <c r="A584" s="20"/>
      <c r="B584" s="20"/>
      <c r="C584" s="20"/>
      <c r="D584" s="20"/>
      <c r="E584" s="20"/>
      <c r="F584" s="20"/>
      <c r="G584" s="20"/>
    </row>
    <row r="585" spans="1:7" ht="12.75">
      <c r="A585" s="20"/>
      <c r="B585" s="20"/>
      <c r="C585" s="20"/>
      <c r="D585" s="20"/>
      <c r="E585" s="20"/>
      <c r="F585" s="20"/>
      <c r="G585" s="20"/>
    </row>
    <row r="586" spans="1:7" ht="12.75">
      <c r="A586" s="20"/>
      <c r="B586" s="20"/>
      <c r="C586" s="20"/>
      <c r="D586" s="20"/>
      <c r="E586" s="20"/>
      <c r="F586" s="20"/>
      <c r="G586" s="20"/>
    </row>
    <row r="587" spans="1:7" ht="12.75">
      <c r="A587" s="20"/>
      <c r="B587" s="20"/>
      <c r="C587" s="20"/>
      <c r="D587" s="20"/>
      <c r="E587" s="20"/>
      <c r="F587" s="20"/>
      <c r="G587" s="20"/>
    </row>
    <row r="588" spans="1:7" ht="12.75">
      <c r="A588" s="20"/>
      <c r="B588" s="20"/>
      <c r="C588" s="20"/>
      <c r="D588" s="20"/>
      <c r="E588" s="20"/>
      <c r="F588" s="20"/>
      <c r="G588" s="20"/>
    </row>
    <row r="589" spans="1:7" ht="12.75">
      <c r="A589" s="20"/>
      <c r="B589" s="20"/>
      <c r="C589" s="20"/>
      <c r="D589" s="20"/>
      <c r="E589" s="20"/>
      <c r="F589" s="20"/>
      <c r="G589" s="20"/>
    </row>
    <row r="590" spans="1:7" ht="12.75">
      <c r="A590" s="20"/>
      <c r="B590" s="20"/>
      <c r="C590" s="20"/>
      <c r="D590" s="20"/>
      <c r="E590" s="20"/>
      <c r="F590" s="20"/>
      <c r="G590" s="20"/>
    </row>
    <row r="591" spans="1:7" ht="12.75">
      <c r="A591" s="20"/>
      <c r="B591" s="20"/>
      <c r="C591" s="20"/>
      <c r="D591" s="20"/>
      <c r="E591" s="20"/>
      <c r="F591" s="20"/>
      <c r="G591" s="20"/>
    </row>
    <row r="592" spans="1:7" ht="12.75">
      <c r="A592" s="20"/>
      <c r="B592" s="20"/>
      <c r="C592" s="20"/>
      <c r="D592" s="20"/>
      <c r="E592" s="20"/>
      <c r="F592" s="20"/>
      <c r="G592" s="20"/>
    </row>
    <row r="593" spans="1:7" ht="12.75">
      <c r="A593" s="20"/>
      <c r="B593" s="20"/>
      <c r="C593" s="20"/>
      <c r="D593" s="20"/>
      <c r="E593" s="20"/>
      <c r="F593" s="20"/>
      <c r="G593" s="20"/>
    </row>
    <row r="594" spans="1:7" ht="12.75">
      <c r="A594" s="20"/>
      <c r="B594" s="20"/>
      <c r="C594" s="20"/>
      <c r="D594" s="20"/>
      <c r="E594" s="20"/>
      <c r="F594" s="20"/>
      <c r="G594" s="20"/>
    </row>
    <row r="595" spans="1:7" ht="12.75">
      <c r="A595" s="20"/>
      <c r="B595" s="20"/>
      <c r="C595" s="20"/>
      <c r="D595" s="20"/>
      <c r="E595" s="20"/>
      <c r="F595" s="20"/>
      <c r="G595" s="20"/>
    </row>
    <row r="596" spans="1:7" ht="12.75">
      <c r="A596" s="20"/>
      <c r="B596" s="20"/>
      <c r="C596" s="20"/>
      <c r="D596" s="20"/>
      <c r="E596" s="20"/>
      <c r="F596" s="20"/>
      <c r="G596" s="20"/>
    </row>
    <row r="597" spans="1:7" ht="12.75">
      <c r="A597" s="20"/>
      <c r="B597" s="20"/>
      <c r="C597" s="20"/>
      <c r="D597" s="20"/>
      <c r="E597" s="20"/>
      <c r="F597" s="20"/>
      <c r="G597" s="20"/>
    </row>
    <row r="598" spans="1:7" ht="12.75">
      <c r="A598" s="20"/>
      <c r="B598" s="20"/>
      <c r="C598" s="20"/>
      <c r="D598" s="20"/>
      <c r="E598" s="20"/>
      <c r="F598" s="20"/>
      <c r="G598" s="20"/>
    </row>
    <row r="599" spans="1:7" ht="12.75">
      <c r="A599" s="20"/>
      <c r="B599" s="20"/>
      <c r="C599" s="20"/>
      <c r="D599" s="20"/>
      <c r="E599" s="20"/>
      <c r="F599" s="20"/>
      <c r="G599" s="20"/>
    </row>
    <row r="600" spans="1:7" ht="12.75">
      <c r="A600" s="20"/>
      <c r="B600" s="20"/>
      <c r="C600" s="20"/>
      <c r="D600" s="20"/>
      <c r="E600" s="20"/>
      <c r="F600" s="20"/>
      <c r="G600" s="20"/>
    </row>
    <row r="601" spans="1:7" ht="12.75">
      <c r="A601" s="20"/>
      <c r="B601" s="20"/>
      <c r="C601" s="20"/>
      <c r="D601" s="20"/>
      <c r="E601" s="20"/>
      <c r="F601" s="20"/>
      <c r="G601" s="20"/>
    </row>
    <row r="602" spans="1:7" ht="12.75">
      <c r="A602" s="20"/>
      <c r="B602" s="20"/>
      <c r="C602" s="20"/>
      <c r="D602" s="20"/>
      <c r="E602" s="20"/>
      <c r="F602" s="20"/>
      <c r="G602" s="20"/>
    </row>
    <row r="603" spans="1:7" ht="12.75">
      <c r="A603" s="20"/>
      <c r="B603" s="20"/>
      <c r="C603" s="20"/>
      <c r="D603" s="20"/>
      <c r="E603" s="20"/>
      <c r="F603" s="20"/>
      <c r="G603" s="20"/>
    </row>
    <row r="604" spans="1:7" ht="12.75">
      <c r="A604" s="20"/>
      <c r="B604" s="20"/>
      <c r="C604" s="20"/>
      <c r="D604" s="20"/>
      <c r="E604" s="20"/>
      <c r="F604" s="20"/>
      <c r="G604" s="20"/>
    </row>
    <row r="605" spans="1:7" ht="12.75">
      <c r="A605" s="20"/>
      <c r="B605" s="20"/>
      <c r="C605" s="20"/>
      <c r="D605" s="20"/>
      <c r="E605" s="20"/>
      <c r="F605" s="20"/>
      <c r="G605" s="20"/>
    </row>
    <row r="606" spans="1:7" ht="12.75">
      <c r="A606" s="20"/>
      <c r="B606" s="20"/>
      <c r="C606" s="20"/>
      <c r="D606" s="20"/>
      <c r="E606" s="20"/>
      <c r="F606" s="20"/>
      <c r="G606" s="20"/>
    </row>
    <row r="607" spans="1:7" ht="12.75">
      <c r="A607" s="20"/>
      <c r="B607" s="20"/>
      <c r="C607" s="20"/>
      <c r="D607" s="20"/>
      <c r="E607" s="20"/>
      <c r="F607" s="20"/>
      <c r="G607" s="20"/>
    </row>
    <row r="608" spans="1:7" ht="12.75">
      <c r="A608" s="20"/>
      <c r="B608" s="20"/>
      <c r="C608" s="20"/>
      <c r="D608" s="20"/>
      <c r="E608" s="20"/>
      <c r="F608" s="20"/>
      <c r="G608" s="20"/>
    </row>
    <row r="609" spans="1:7" ht="12.75">
      <c r="A609" s="20"/>
      <c r="B609" s="20"/>
      <c r="C609" s="20"/>
      <c r="D609" s="20"/>
      <c r="E609" s="20"/>
      <c r="F609" s="20"/>
      <c r="G609" s="20"/>
    </row>
    <row r="610" spans="1:7" ht="12.75">
      <c r="A610" s="20"/>
      <c r="B610" s="20"/>
      <c r="C610" s="20"/>
      <c r="D610" s="20"/>
      <c r="E610" s="20"/>
      <c r="F610" s="20"/>
      <c r="G610" s="20"/>
    </row>
    <row r="611" spans="1:7" ht="12.75">
      <c r="A611" s="20"/>
      <c r="B611" s="20"/>
      <c r="C611" s="20"/>
      <c r="D611" s="20"/>
      <c r="E611" s="20"/>
      <c r="F611" s="20"/>
      <c r="G611" s="20"/>
    </row>
    <row r="612" spans="1:7" ht="12.75">
      <c r="A612" s="20"/>
      <c r="B612" s="20"/>
      <c r="C612" s="20"/>
      <c r="D612" s="20"/>
      <c r="E612" s="20"/>
      <c r="F612" s="20"/>
      <c r="G612" s="20"/>
    </row>
    <row r="613" spans="1:7" ht="12.75">
      <c r="A613" s="20"/>
      <c r="B613" s="20"/>
      <c r="C613" s="20"/>
      <c r="D613" s="20"/>
      <c r="E613" s="20"/>
      <c r="F613" s="20"/>
      <c r="G613" s="20"/>
    </row>
    <row r="614" spans="1:7" ht="12.75">
      <c r="A614" s="20"/>
      <c r="B614" s="20"/>
      <c r="C614" s="20"/>
      <c r="D614" s="20"/>
      <c r="E614" s="20"/>
      <c r="F614" s="20"/>
      <c r="G614" s="20"/>
    </row>
    <row r="615" spans="1:7" ht="12.75">
      <c r="A615" s="20"/>
      <c r="B615" s="20"/>
      <c r="C615" s="20"/>
      <c r="D615" s="20"/>
      <c r="E615" s="20"/>
      <c r="F615" s="20"/>
      <c r="G615" s="20"/>
    </row>
    <row r="616" spans="1:7" ht="12.75">
      <c r="A616" s="20"/>
      <c r="B616" s="20"/>
      <c r="C616" s="20"/>
      <c r="D616" s="20"/>
      <c r="E616" s="20"/>
      <c r="F616" s="20"/>
      <c r="G616" s="20"/>
    </row>
    <row r="617" spans="1:7" ht="12.75">
      <c r="A617" s="20"/>
      <c r="B617" s="20"/>
      <c r="C617" s="20"/>
      <c r="D617" s="20"/>
      <c r="E617" s="20"/>
      <c r="F617" s="20"/>
      <c r="G617" s="20"/>
    </row>
    <row r="618" spans="1:7" ht="12.75">
      <c r="A618" s="20"/>
      <c r="B618" s="20"/>
      <c r="C618" s="20"/>
      <c r="D618" s="20"/>
      <c r="E618" s="20"/>
      <c r="F618" s="20"/>
      <c r="G618" s="20"/>
    </row>
    <row r="619" spans="1:7" ht="12.75">
      <c r="A619" s="20"/>
      <c r="B619" s="20"/>
      <c r="C619" s="20"/>
      <c r="D619" s="20"/>
      <c r="E619" s="20"/>
      <c r="F619" s="20"/>
      <c r="G619" s="20"/>
    </row>
    <row r="620" spans="1:7" ht="12.75">
      <c r="A620" s="20"/>
      <c r="B620" s="20"/>
      <c r="C620" s="20"/>
      <c r="D620" s="20"/>
      <c r="E620" s="20"/>
      <c r="F620" s="20"/>
      <c r="G620" s="20"/>
    </row>
    <row r="621" spans="1:7" ht="12.75">
      <c r="A621" s="20"/>
      <c r="B621" s="20"/>
      <c r="C621" s="20"/>
      <c r="D621" s="20"/>
      <c r="E621" s="20"/>
      <c r="F621" s="20"/>
      <c r="G621" s="20"/>
    </row>
    <row r="622" spans="1:7" ht="12.75">
      <c r="A622" s="20"/>
      <c r="B622" s="20"/>
      <c r="C622" s="20"/>
      <c r="D622" s="20"/>
      <c r="E622" s="20"/>
      <c r="F622" s="20"/>
      <c r="G622" s="20"/>
    </row>
    <row r="623" spans="1:7" ht="12.75">
      <c r="A623" s="20"/>
      <c r="B623" s="20"/>
      <c r="C623" s="20"/>
      <c r="D623" s="20"/>
      <c r="E623" s="20"/>
      <c r="F623" s="20"/>
      <c r="G623" s="20"/>
    </row>
    <row r="624" spans="1:7" ht="12.75">
      <c r="A624" s="20"/>
      <c r="B624" s="20"/>
      <c r="C624" s="20"/>
      <c r="D624" s="20"/>
      <c r="E624" s="20"/>
      <c r="F624" s="20"/>
      <c r="G624" s="20"/>
    </row>
    <row r="625" spans="1:7" ht="12.75">
      <c r="A625" s="20"/>
      <c r="B625" s="20"/>
      <c r="C625" s="20"/>
      <c r="D625" s="20"/>
      <c r="E625" s="20"/>
      <c r="F625" s="20"/>
      <c r="G625" s="20"/>
    </row>
    <row r="626" spans="1:7" ht="12.75">
      <c r="A626" s="20"/>
      <c r="B626" s="20"/>
      <c r="C626" s="20"/>
      <c r="D626" s="20"/>
      <c r="E626" s="20"/>
      <c r="F626" s="20"/>
      <c r="G626" s="20"/>
    </row>
    <row r="627" spans="1:7" ht="12.75">
      <c r="A627" s="20"/>
      <c r="B627" s="20"/>
      <c r="C627" s="20"/>
      <c r="D627" s="20"/>
      <c r="E627" s="20"/>
      <c r="F627" s="20"/>
      <c r="G627" s="20"/>
    </row>
    <row r="628" spans="1:7" ht="12.75">
      <c r="A628" s="20"/>
      <c r="B628" s="20"/>
      <c r="C628" s="20"/>
      <c r="D628" s="20"/>
      <c r="E628" s="20"/>
      <c r="F628" s="20"/>
      <c r="G628" s="20"/>
    </row>
    <row r="629" spans="1:7" ht="12.75">
      <c r="A629" s="20"/>
      <c r="B629" s="20"/>
      <c r="C629" s="20"/>
      <c r="D629" s="20"/>
      <c r="E629" s="20"/>
      <c r="F629" s="20"/>
      <c r="G629" s="20"/>
    </row>
    <row r="630" spans="1:7" ht="12.75">
      <c r="A630" s="20"/>
      <c r="B630" s="20"/>
      <c r="C630" s="20"/>
      <c r="D630" s="20"/>
      <c r="E630" s="20"/>
      <c r="F630" s="20"/>
      <c r="G630" s="20"/>
    </row>
    <row r="631" spans="1:7" ht="12.75">
      <c r="A631" s="20"/>
      <c r="B631" s="20"/>
      <c r="C631" s="20"/>
      <c r="D631" s="20"/>
      <c r="E631" s="20"/>
      <c r="F631" s="20"/>
      <c r="G631" s="20"/>
    </row>
    <row r="632" spans="1:7" ht="12.75">
      <c r="A632" s="20"/>
      <c r="B632" s="20"/>
      <c r="C632" s="20"/>
      <c r="D632" s="20"/>
      <c r="E632" s="20"/>
      <c r="F632" s="20"/>
      <c r="G632" s="20"/>
    </row>
    <row r="633" spans="1:7" ht="12.75">
      <c r="A633" s="20"/>
      <c r="B633" s="20"/>
      <c r="C633" s="20"/>
      <c r="D633" s="20"/>
      <c r="E633" s="20"/>
      <c r="F633" s="20"/>
      <c r="G633" s="20"/>
    </row>
    <row r="634" spans="1:7" ht="12.75">
      <c r="A634" s="20"/>
      <c r="B634" s="20"/>
      <c r="C634" s="20"/>
      <c r="D634" s="20"/>
      <c r="E634" s="20"/>
      <c r="F634" s="20"/>
      <c r="G634" s="20"/>
    </row>
    <row r="635" spans="1:7" ht="12.75">
      <c r="A635" s="20"/>
      <c r="B635" s="20"/>
      <c r="C635" s="20"/>
      <c r="D635" s="20"/>
      <c r="E635" s="20"/>
      <c r="F635" s="20"/>
      <c r="G635" s="20"/>
    </row>
    <row r="636" spans="1:7" ht="12.75">
      <c r="A636" s="20"/>
      <c r="B636" s="20"/>
      <c r="C636" s="20"/>
      <c r="D636" s="20"/>
      <c r="E636" s="20"/>
      <c r="F636" s="20"/>
      <c r="G636" s="20"/>
    </row>
    <row r="637" spans="1:7" ht="12.75">
      <c r="A637" s="20"/>
      <c r="B637" s="20"/>
      <c r="C637" s="20"/>
      <c r="D637" s="20"/>
      <c r="E637" s="20"/>
      <c r="F637" s="20"/>
      <c r="G637" s="20"/>
    </row>
    <row r="638" spans="1:7" ht="12.75">
      <c r="A638" s="20"/>
      <c r="B638" s="20"/>
      <c r="C638" s="20"/>
      <c r="D638" s="20"/>
      <c r="E638" s="20"/>
      <c r="F638" s="20"/>
      <c r="G638" s="20"/>
    </row>
    <row r="639" spans="1:7" ht="12.75">
      <c r="A639" s="20"/>
      <c r="B639" s="20"/>
      <c r="C639" s="20"/>
      <c r="D639" s="20"/>
      <c r="E639" s="20"/>
      <c r="F639" s="20"/>
      <c r="G639" s="20"/>
    </row>
    <row r="640" spans="1:7" ht="12.75">
      <c r="A640" s="20"/>
      <c r="B640" s="20"/>
      <c r="C640" s="20"/>
      <c r="D640" s="20"/>
      <c r="E640" s="20"/>
      <c r="F640" s="20"/>
      <c r="G640" s="20"/>
    </row>
    <row r="641" spans="1:7" ht="12.75">
      <c r="A641" s="20"/>
      <c r="B641" s="20"/>
      <c r="C641" s="20"/>
      <c r="D641" s="20"/>
      <c r="E641" s="20"/>
      <c r="F641" s="20"/>
      <c r="G641" s="20"/>
    </row>
    <row r="642" spans="1:7" ht="12.75">
      <c r="A642" s="20"/>
      <c r="B642" s="20"/>
      <c r="C642" s="20"/>
      <c r="D642" s="20"/>
      <c r="E642" s="20"/>
      <c r="F642" s="20"/>
      <c r="G642" s="20"/>
    </row>
    <row r="643" spans="1:7" ht="12.75">
      <c r="A643" s="20"/>
      <c r="B643" s="20"/>
      <c r="C643" s="20"/>
      <c r="D643" s="20"/>
      <c r="E643" s="20"/>
      <c r="F643" s="20"/>
      <c r="G643" s="20"/>
    </row>
    <row r="644" spans="1:7" ht="12.75">
      <c r="A644" s="20"/>
      <c r="B644" s="20"/>
      <c r="C644" s="20"/>
      <c r="D644" s="20"/>
      <c r="E644" s="20"/>
      <c r="F644" s="20"/>
      <c r="G644" s="20"/>
    </row>
    <row r="645" spans="1:7" ht="12.75">
      <c r="A645" s="20"/>
      <c r="B645" s="20"/>
      <c r="C645" s="20"/>
      <c r="D645" s="20"/>
      <c r="E645" s="20"/>
      <c r="F645" s="20"/>
      <c r="G645" s="20"/>
    </row>
    <row r="646" spans="1:7" ht="12.75">
      <c r="A646" s="20"/>
      <c r="B646" s="20"/>
      <c r="C646" s="20"/>
      <c r="D646" s="20"/>
      <c r="E646" s="20"/>
      <c r="F646" s="20"/>
      <c r="G646" s="20"/>
    </row>
    <row r="647" spans="1:7" ht="12.75">
      <c r="A647" s="20"/>
      <c r="B647" s="20"/>
      <c r="C647" s="20"/>
      <c r="D647" s="20"/>
      <c r="E647" s="20"/>
      <c r="F647" s="20"/>
      <c r="G647" s="20"/>
    </row>
    <row r="648" spans="1:7" ht="12.75">
      <c r="A648" s="20"/>
      <c r="B648" s="20"/>
      <c r="C648" s="20"/>
      <c r="D648" s="20"/>
      <c r="E648" s="20"/>
      <c r="F648" s="20"/>
      <c r="G648" s="20"/>
    </row>
    <row r="649" spans="1:7" ht="12.75">
      <c r="A649" s="20"/>
      <c r="B649" s="20"/>
      <c r="C649" s="20"/>
      <c r="D649" s="20"/>
      <c r="E649" s="20"/>
      <c r="F649" s="20"/>
      <c r="G649" s="20"/>
    </row>
    <row r="650" spans="1:7" ht="12.75">
      <c r="A650" s="20"/>
      <c r="B650" s="20"/>
      <c r="C650" s="20"/>
      <c r="D650" s="20"/>
      <c r="E650" s="20"/>
      <c r="F650" s="20"/>
      <c r="G650" s="20"/>
    </row>
    <row r="651" spans="1:7" ht="12.75">
      <c r="A651" s="20"/>
      <c r="B651" s="20"/>
      <c r="C651" s="20"/>
      <c r="D651" s="20"/>
      <c r="E651" s="20"/>
      <c r="F651" s="20"/>
      <c r="G651" s="20"/>
    </row>
    <row r="652" spans="1:7" ht="12.75">
      <c r="A652" s="20"/>
      <c r="B652" s="20"/>
      <c r="C652" s="20"/>
      <c r="D652" s="20"/>
      <c r="E652" s="20"/>
      <c r="F652" s="20"/>
      <c r="G652" s="20"/>
    </row>
    <row r="653" spans="1:7" ht="12.75">
      <c r="A653" s="20"/>
      <c r="B653" s="20"/>
      <c r="C653" s="20"/>
      <c r="D653" s="20"/>
      <c r="E653" s="20"/>
      <c r="F653" s="20"/>
      <c r="G653" s="20"/>
    </row>
    <row r="654" spans="1:7" ht="12.75">
      <c r="A654" s="20"/>
      <c r="B654" s="20"/>
      <c r="C654" s="20"/>
      <c r="D654" s="20"/>
      <c r="E654" s="20"/>
      <c r="F654" s="20"/>
      <c r="G654" s="20"/>
    </row>
    <row r="655" spans="1:7" ht="12.75">
      <c r="A655" s="20"/>
      <c r="B655" s="20"/>
      <c r="C655" s="20"/>
      <c r="D655" s="20"/>
      <c r="E655" s="20"/>
      <c r="F655" s="20"/>
      <c r="G655" s="20"/>
    </row>
    <row r="656" spans="1:7" ht="12.75">
      <c r="A656" s="20"/>
      <c r="B656" s="20"/>
      <c r="C656" s="20"/>
      <c r="D656" s="20"/>
      <c r="E656" s="20"/>
      <c r="F656" s="20"/>
      <c r="G656" s="20"/>
    </row>
    <row r="657" spans="1:7" ht="12.75">
      <c r="A657" s="20"/>
      <c r="B657" s="20"/>
      <c r="C657" s="20"/>
      <c r="D657" s="20"/>
      <c r="E657" s="20"/>
      <c r="F657" s="20"/>
      <c r="G657" s="20"/>
    </row>
    <row r="658" spans="1:7" ht="12.75">
      <c r="A658" s="20"/>
      <c r="B658" s="20"/>
      <c r="C658" s="20"/>
      <c r="D658" s="20"/>
      <c r="E658" s="20"/>
      <c r="F658" s="20"/>
      <c r="G658" s="20"/>
    </row>
    <row r="659" spans="1:7" ht="12.75">
      <c r="A659" s="20"/>
      <c r="B659" s="20"/>
      <c r="C659" s="20"/>
      <c r="D659" s="20"/>
      <c r="E659" s="20"/>
      <c r="F659" s="20"/>
      <c r="G659" s="20"/>
    </row>
    <row r="660" spans="1:7" ht="12.75">
      <c r="A660" s="20"/>
      <c r="B660" s="20"/>
      <c r="C660" s="20"/>
      <c r="D660" s="20"/>
      <c r="E660" s="20"/>
      <c r="F660" s="20"/>
      <c r="G660" s="20"/>
    </row>
    <row r="661" spans="1:7" ht="12.75">
      <c r="A661" s="20"/>
      <c r="B661" s="20"/>
      <c r="C661" s="20"/>
      <c r="D661" s="20"/>
      <c r="E661" s="20"/>
      <c r="F661" s="20"/>
      <c r="G661" s="20"/>
    </row>
    <row r="662" spans="1:7" ht="12.75">
      <c r="A662" s="20"/>
      <c r="B662" s="20"/>
      <c r="C662" s="20"/>
      <c r="D662" s="20"/>
      <c r="E662" s="20"/>
      <c r="F662" s="20"/>
      <c r="G662" s="20"/>
    </row>
    <row r="663" spans="1:7" ht="12.75">
      <c r="A663" s="20"/>
      <c r="B663" s="20"/>
      <c r="C663" s="20"/>
      <c r="D663" s="20"/>
      <c r="E663" s="20"/>
      <c r="F663" s="20"/>
      <c r="G663" s="20"/>
    </row>
    <row r="664" spans="1:7" ht="12.75">
      <c r="A664" s="20"/>
      <c r="B664" s="20"/>
      <c r="C664" s="20"/>
      <c r="D664" s="20"/>
      <c r="E664" s="20"/>
      <c r="F664" s="20"/>
      <c r="G664" s="20"/>
    </row>
    <row r="665" spans="1:7" ht="12.75">
      <c r="A665" s="20"/>
      <c r="B665" s="20"/>
      <c r="C665" s="20"/>
      <c r="D665" s="20"/>
      <c r="E665" s="20"/>
      <c r="F665" s="20"/>
      <c r="G665" s="20"/>
    </row>
    <row r="666" spans="1:7" ht="12.75">
      <c r="A666" s="20"/>
      <c r="B666" s="20"/>
      <c r="C666" s="20"/>
      <c r="D666" s="20"/>
      <c r="E666" s="20"/>
      <c r="F666" s="20"/>
      <c r="G666" s="20"/>
    </row>
    <row r="667" spans="1:7" ht="12.75">
      <c r="A667" s="20"/>
      <c r="B667" s="20"/>
      <c r="C667" s="20"/>
      <c r="D667" s="20"/>
      <c r="E667" s="20"/>
      <c r="F667" s="20"/>
      <c r="G667" s="20"/>
    </row>
    <row r="668" spans="1:7" ht="12.75">
      <c r="A668" s="20"/>
      <c r="B668" s="20"/>
      <c r="C668" s="20"/>
      <c r="D668" s="20"/>
      <c r="E668" s="20"/>
      <c r="F668" s="20"/>
      <c r="G668" s="20"/>
    </row>
    <row r="669" spans="1:7" ht="12.75">
      <c r="A669" s="20"/>
      <c r="B669" s="20"/>
      <c r="C669" s="20"/>
      <c r="D669" s="20"/>
      <c r="E669" s="20"/>
      <c r="F669" s="20"/>
      <c r="G669" s="20"/>
    </row>
    <row r="670" spans="1:7" ht="12.75">
      <c r="A670" s="20"/>
      <c r="B670" s="20"/>
      <c r="C670" s="20"/>
      <c r="D670" s="20"/>
      <c r="E670" s="20"/>
      <c r="F670" s="20"/>
      <c r="G670" s="20"/>
    </row>
    <row r="671" spans="1:7" ht="12.75">
      <c r="A671" s="20"/>
      <c r="B671" s="20"/>
      <c r="C671" s="20"/>
      <c r="D671" s="20"/>
      <c r="E671" s="20"/>
      <c r="F671" s="20"/>
      <c r="G671" s="20"/>
    </row>
    <row r="672" spans="1:7" ht="12.75">
      <c r="A672" s="20"/>
      <c r="B672" s="20"/>
      <c r="C672" s="20"/>
      <c r="D672" s="20"/>
      <c r="E672" s="20"/>
      <c r="F672" s="20"/>
      <c r="G672" s="20"/>
    </row>
    <row r="673" spans="1:7" ht="12.75">
      <c r="A673" s="20"/>
      <c r="B673" s="20"/>
      <c r="C673" s="20"/>
      <c r="D673" s="20"/>
      <c r="E673" s="20"/>
      <c r="F673" s="20"/>
      <c r="G673" s="20"/>
    </row>
    <row r="674" spans="1:7" ht="12.75">
      <c r="A674" s="20"/>
      <c r="B674" s="20"/>
      <c r="C674" s="20"/>
      <c r="D674" s="20"/>
      <c r="E674" s="20"/>
      <c r="F674" s="20"/>
      <c r="G674" s="20"/>
    </row>
    <row r="675" spans="1:7" ht="12.75">
      <c r="A675" s="20"/>
      <c r="B675" s="20"/>
      <c r="C675" s="20"/>
      <c r="D675" s="20"/>
      <c r="E675" s="20"/>
      <c r="F675" s="20"/>
      <c r="G675" s="20"/>
    </row>
    <row r="676" spans="1:7" ht="12.75">
      <c r="A676" s="20"/>
      <c r="B676" s="20"/>
      <c r="C676" s="20"/>
      <c r="D676" s="20"/>
      <c r="E676" s="20"/>
      <c r="F676" s="20"/>
      <c r="G676" s="20"/>
    </row>
    <row r="677" spans="1:7" ht="12.75">
      <c r="A677" s="20"/>
      <c r="B677" s="20"/>
      <c r="C677" s="20"/>
      <c r="D677" s="20"/>
      <c r="E677" s="20"/>
      <c r="F677" s="20"/>
      <c r="G677" s="20"/>
    </row>
    <row r="678" spans="1:7" ht="12.75">
      <c r="A678" s="20"/>
      <c r="B678" s="20"/>
      <c r="C678" s="20"/>
      <c r="D678" s="20"/>
      <c r="E678" s="20"/>
      <c r="F678" s="20"/>
      <c r="G678" s="20"/>
    </row>
    <row r="679" spans="1:7" ht="12.75">
      <c r="A679" s="20"/>
      <c r="B679" s="20"/>
      <c r="C679" s="20"/>
      <c r="D679" s="20"/>
      <c r="E679" s="20"/>
      <c r="F679" s="20"/>
      <c r="G679" s="20"/>
    </row>
    <row r="680" spans="1:7" ht="12.75">
      <c r="A680" s="20"/>
      <c r="B680" s="20"/>
      <c r="C680" s="20"/>
      <c r="D680" s="20"/>
      <c r="E680" s="20"/>
      <c r="F680" s="20"/>
      <c r="G680" s="20"/>
    </row>
    <row r="681" spans="1:7" ht="12.75">
      <c r="A681" s="20"/>
      <c r="B681" s="20"/>
      <c r="C681" s="20"/>
      <c r="D681" s="20"/>
      <c r="E681" s="20"/>
      <c r="F681" s="20"/>
      <c r="G681" s="20"/>
    </row>
    <row r="682" spans="1:7" ht="12.75">
      <c r="A682" s="20"/>
      <c r="B682" s="20"/>
      <c r="C682" s="20"/>
      <c r="D682" s="20"/>
      <c r="E682" s="20"/>
      <c r="F682" s="20"/>
      <c r="G682" s="20"/>
    </row>
    <row r="683" spans="1:7" ht="12.75">
      <c r="A683" s="20"/>
      <c r="B683" s="20"/>
      <c r="C683" s="20"/>
      <c r="D683" s="20"/>
      <c r="E683" s="20"/>
      <c r="F683" s="20"/>
      <c r="G683" s="20"/>
    </row>
    <row r="684" spans="1:7" ht="12.75">
      <c r="A684" s="20"/>
      <c r="B684" s="20"/>
      <c r="C684" s="20"/>
      <c r="D684" s="20"/>
      <c r="E684" s="20"/>
      <c r="F684" s="20"/>
      <c r="G684" s="20"/>
    </row>
    <row r="685" spans="1:7" ht="12.75">
      <c r="A685" s="20"/>
      <c r="B685" s="20"/>
      <c r="C685" s="20"/>
      <c r="D685" s="20"/>
      <c r="E685" s="20"/>
      <c r="F685" s="20"/>
      <c r="G685" s="20"/>
    </row>
    <row r="686" spans="1:7" ht="12.75">
      <c r="A686" s="20"/>
      <c r="B686" s="20"/>
      <c r="C686" s="20"/>
      <c r="D686" s="20"/>
      <c r="E686" s="20"/>
      <c r="F686" s="20"/>
      <c r="G686" s="20"/>
    </row>
    <row r="687" spans="1:7" ht="12.75">
      <c r="A687" s="20"/>
      <c r="B687" s="20"/>
      <c r="C687" s="20"/>
      <c r="D687" s="20"/>
      <c r="E687" s="20"/>
      <c r="F687" s="20"/>
      <c r="G687" s="20"/>
    </row>
    <row r="688" spans="1:7" ht="12.75">
      <c r="A688" s="20"/>
      <c r="B688" s="20"/>
      <c r="C688" s="20"/>
      <c r="D688" s="20"/>
      <c r="E688" s="20"/>
      <c r="F688" s="20"/>
      <c r="G688" s="20"/>
    </row>
    <row r="689" spans="1:7" ht="12.75">
      <c r="A689" s="20"/>
      <c r="B689" s="20"/>
      <c r="C689" s="20"/>
      <c r="D689" s="20"/>
      <c r="E689" s="20"/>
      <c r="F689" s="20"/>
      <c r="G689" s="20"/>
    </row>
    <row r="690" spans="1:7" ht="12.75">
      <c r="A690" s="20"/>
      <c r="B690" s="20"/>
      <c r="C690" s="20"/>
      <c r="D690" s="20"/>
      <c r="E690" s="20"/>
      <c r="F690" s="20"/>
      <c r="G690" s="20"/>
    </row>
    <row r="691" spans="1:7" ht="12.75">
      <c r="A691" s="20"/>
      <c r="B691" s="20"/>
      <c r="C691" s="20"/>
      <c r="D691" s="20"/>
      <c r="E691" s="20"/>
      <c r="F691" s="20"/>
      <c r="G691" s="20"/>
    </row>
    <row r="692" spans="1:7" ht="12.75">
      <c r="A692" s="20"/>
      <c r="B692" s="20"/>
      <c r="C692" s="20"/>
      <c r="D692" s="20"/>
      <c r="E692" s="20"/>
      <c r="F692" s="20"/>
      <c r="G692" s="20"/>
    </row>
    <row r="693" spans="1:7" ht="12.75">
      <c r="A693" s="20"/>
      <c r="B693" s="20"/>
      <c r="C693" s="20"/>
      <c r="D693" s="20"/>
      <c r="E693" s="20"/>
      <c r="F693" s="20"/>
      <c r="G693" s="20"/>
    </row>
    <row r="694" spans="1:7" ht="12.75">
      <c r="A694" s="20"/>
      <c r="B694" s="20"/>
      <c r="C694" s="20"/>
      <c r="D694" s="20"/>
      <c r="E694" s="20"/>
      <c r="F694" s="20"/>
      <c r="G694" s="20"/>
    </row>
    <row r="695" spans="1:7" ht="12.75">
      <c r="A695" s="20"/>
      <c r="B695" s="20"/>
      <c r="C695" s="20"/>
      <c r="D695" s="20"/>
      <c r="E695" s="20"/>
      <c r="F695" s="20"/>
      <c r="G695" s="20"/>
    </row>
    <row r="696" spans="1:7" ht="12.75">
      <c r="A696" s="20"/>
      <c r="B696" s="20"/>
      <c r="C696" s="20"/>
      <c r="D696" s="20"/>
      <c r="E696" s="20"/>
      <c r="F696" s="20"/>
      <c r="G696" s="20"/>
    </row>
    <row r="697" spans="1:7" ht="12.75">
      <c r="A697" s="20"/>
      <c r="B697" s="20"/>
      <c r="C697" s="20"/>
      <c r="D697" s="20"/>
      <c r="E697" s="20"/>
      <c r="F697" s="20"/>
      <c r="G697" s="20"/>
    </row>
    <row r="698" spans="1:7" ht="12.75">
      <c r="A698" s="20"/>
      <c r="B698" s="20"/>
      <c r="C698" s="20"/>
      <c r="D698" s="20"/>
      <c r="E698" s="20"/>
      <c r="F698" s="20"/>
      <c r="G698" s="20"/>
    </row>
    <row r="699" spans="1:7" ht="12.75">
      <c r="A699" s="20"/>
      <c r="B699" s="20"/>
      <c r="C699" s="20"/>
      <c r="D699" s="20"/>
      <c r="E699" s="20"/>
      <c r="F699" s="20"/>
      <c r="G699" s="20"/>
    </row>
    <row r="700" spans="1:7" ht="12.75">
      <c r="A700" s="20"/>
      <c r="B700" s="20"/>
      <c r="C700" s="20"/>
      <c r="D700" s="20"/>
      <c r="E700" s="20"/>
      <c r="F700" s="20"/>
      <c r="G700" s="20"/>
    </row>
    <row r="701" spans="1:7" ht="12.75">
      <c r="A701" s="20"/>
      <c r="B701" s="20"/>
      <c r="C701" s="20"/>
      <c r="D701" s="20"/>
      <c r="E701" s="20"/>
      <c r="F701" s="20"/>
      <c r="G701" s="20"/>
    </row>
    <row r="702" spans="1:7" ht="12.75">
      <c r="A702" s="20"/>
      <c r="B702" s="20"/>
      <c r="C702" s="20"/>
      <c r="D702" s="20"/>
      <c r="E702" s="20"/>
      <c r="F702" s="20"/>
      <c r="G702" s="20"/>
    </row>
    <row r="703" spans="1:7" ht="12.75">
      <c r="A703" s="20"/>
      <c r="B703" s="20"/>
      <c r="C703" s="20"/>
      <c r="D703" s="20"/>
      <c r="E703" s="20"/>
      <c r="F703" s="20"/>
      <c r="G703" s="20"/>
    </row>
    <row r="704" spans="1:7" ht="12.75">
      <c r="A704" s="20"/>
      <c r="B704" s="20"/>
      <c r="C704" s="20"/>
      <c r="D704" s="20"/>
      <c r="E704" s="20"/>
      <c r="F704" s="20"/>
      <c r="G704" s="20"/>
    </row>
    <row r="705" spans="1:7" ht="12.75">
      <c r="A705" s="20"/>
      <c r="B705" s="20"/>
      <c r="C705" s="20"/>
      <c r="D705" s="20"/>
      <c r="E705" s="20"/>
      <c r="F705" s="20"/>
      <c r="G705" s="20"/>
    </row>
    <row r="706" spans="1:7" ht="12.75">
      <c r="A706" s="20"/>
      <c r="B706" s="20"/>
      <c r="C706" s="20"/>
      <c r="D706" s="20"/>
      <c r="E706" s="20"/>
      <c r="F706" s="20"/>
      <c r="G706" s="20"/>
    </row>
    <row r="707" spans="1:7" ht="12.75">
      <c r="A707" s="20"/>
      <c r="B707" s="20"/>
      <c r="C707" s="20"/>
      <c r="D707" s="20"/>
      <c r="E707" s="20"/>
      <c r="F707" s="20"/>
      <c r="G707" s="20"/>
    </row>
    <row r="708" spans="1:7" ht="12.75">
      <c r="A708" s="20"/>
      <c r="B708" s="20"/>
      <c r="C708" s="20"/>
      <c r="D708" s="20"/>
      <c r="E708" s="20"/>
      <c r="F708" s="20"/>
      <c r="G708" s="20"/>
    </row>
    <row r="709" spans="1:7" ht="12.75">
      <c r="A709" s="20"/>
      <c r="B709" s="20"/>
      <c r="C709" s="20"/>
      <c r="D709" s="20"/>
      <c r="E709" s="20"/>
      <c r="F709" s="20"/>
      <c r="G709" s="20"/>
    </row>
    <row r="710" spans="1:7" ht="12.75">
      <c r="A710" s="20"/>
      <c r="B710" s="20"/>
      <c r="C710" s="20"/>
      <c r="D710" s="20"/>
      <c r="E710" s="20"/>
      <c r="F710" s="20"/>
      <c r="G710" s="20"/>
    </row>
    <row r="711" spans="1:7" ht="12.75">
      <c r="A711" s="20"/>
      <c r="B711" s="20"/>
      <c r="C711" s="20"/>
      <c r="D711" s="20"/>
      <c r="E711" s="20"/>
      <c r="F711" s="20"/>
      <c r="G711" s="20"/>
    </row>
    <row r="712" spans="1:7" ht="12.75">
      <c r="A712" s="20"/>
      <c r="B712" s="20"/>
      <c r="C712" s="20"/>
      <c r="D712" s="20"/>
      <c r="E712" s="20"/>
      <c r="F712" s="20"/>
      <c r="G712" s="20"/>
    </row>
    <row r="713" spans="1:7" ht="12.75">
      <c r="A713" s="20"/>
      <c r="B713" s="20"/>
      <c r="C713" s="20"/>
      <c r="D713" s="20"/>
      <c r="E713" s="20"/>
      <c r="F713" s="20"/>
      <c r="G713" s="20"/>
    </row>
    <row r="714" spans="1:7" ht="12.75">
      <c r="A714" s="20"/>
      <c r="B714" s="20"/>
      <c r="C714" s="20"/>
      <c r="D714" s="20"/>
      <c r="E714" s="20"/>
      <c r="F714" s="20"/>
      <c r="G714" s="20"/>
    </row>
    <row r="715" spans="1:7" ht="12.75">
      <c r="A715" s="20"/>
      <c r="B715" s="20"/>
      <c r="C715" s="20"/>
      <c r="D715" s="20"/>
      <c r="E715" s="20"/>
      <c r="F715" s="20"/>
      <c r="G715" s="20"/>
    </row>
    <row r="716" spans="1:7" ht="12.75">
      <c r="A716" s="20"/>
      <c r="B716" s="20"/>
      <c r="C716" s="20"/>
      <c r="D716" s="20"/>
      <c r="E716" s="20"/>
      <c r="F716" s="20"/>
      <c r="G716" s="20"/>
    </row>
    <row r="717" spans="1:7" ht="12.75">
      <c r="A717" s="20"/>
      <c r="B717" s="20"/>
      <c r="C717" s="20"/>
      <c r="D717" s="20"/>
      <c r="E717" s="20"/>
      <c r="F717" s="20"/>
      <c r="G717" s="20"/>
    </row>
    <row r="718" spans="1:7" ht="12.75">
      <c r="A718" s="20"/>
      <c r="B718" s="20"/>
      <c r="C718" s="20"/>
      <c r="D718" s="20"/>
      <c r="E718" s="20"/>
      <c r="F718" s="20"/>
      <c r="G718" s="20"/>
    </row>
    <row r="719" spans="1:7" ht="12.75">
      <c r="A719" s="20"/>
      <c r="B719" s="20"/>
      <c r="C719" s="20"/>
      <c r="D719" s="20"/>
      <c r="E719" s="20"/>
      <c r="F719" s="20"/>
      <c r="G719" s="20"/>
    </row>
    <row r="720" spans="1:7" ht="12.75">
      <c r="A720" s="20"/>
      <c r="B720" s="20"/>
      <c r="C720" s="20"/>
      <c r="D720" s="20"/>
      <c r="E720" s="20"/>
      <c r="F720" s="20"/>
      <c r="G720" s="20"/>
    </row>
    <row r="721" spans="1:7" ht="12.75">
      <c r="A721" s="20"/>
      <c r="B721" s="20"/>
      <c r="C721" s="20"/>
      <c r="D721" s="20"/>
      <c r="E721" s="20"/>
      <c r="F721" s="20"/>
      <c r="G721" s="20"/>
    </row>
    <row r="722" spans="1:7" ht="12.75">
      <c r="A722" s="20"/>
      <c r="B722" s="20"/>
      <c r="C722" s="20"/>
      <c r="D722" s="20"/>
      <c r="E722" s="20"/>
      <c r="F722" s="20"/>
      <c r="G722" s="20"/>
    </row>
    <row r="723" spans="1:7" ht="12.75">
      <c r="A723" s="20"/>
      <c r="B723" s="20"/>
      <c r="C723" s="20"/>
      <c r="D723" s="20"/>
      <c r="E723" s="20"/>
      <c r="F723" s="20"/>
      <c r="G723" s="20"/>
    </row>
    <row r="724" spans="1:7" ht="12.75">
      <c r="A724" s="20"/>
      <c r="B724" s="20"/>
      <c r="C724" s="20"/>
      <c r="D724" s="20"/>
      <c r="E724" s="20"/>
      <c r="F724" s="20"/>
      <c r="G724" s="20"/>
    </row>
    <row r="725" spans="1:7" ht="12.75">
      <c r="A725" s="20"/>
      <c r="B725" s="20"/>
      <c r="C725" s="20"/>
      <c r="D725" s="20"/>
      <c r="E725" s="20"/>
      <c r="F725" s="20"/>
      <c r="G725" s="20"/>
    </row>
    <row r="726" spans="1:7" ht="12.75">
      <c r="A726" s="20"/>
      <c r="B726" s="20"/>
      <c r="C726" s="20"/>
      <c r="D726" s="20"/>
      <c r="E726" s="20"/>
      <c r="F726" s="20"/>
      <c r="G726" s="20"/>
    </row>
    <row r="727" spans="1:7" ht="12.75">
      <c r="A727" s="20"/>
      <c r="B727" s="20"/>
      <c r="C727" s="20"/>
      <c r="D727" s="20"/>
      <c r="E727" s="20"/>
      <c r="F727" s="20"/>
      <c r="G727" s="20"/>
    </row>
    <row r="728" spans="1:7" ht="12.75">
      <c r="A728" s="20"/>
      <c r="B728" s="20"/>
      <c r="C728" s="20"/>
      <c r="D728" s="20"/>
      <c r="E728" s="20"/>
      <c r="F728" s="20"/>
      <c r="G728" s="20"/>
    </row>
    <row r="729" spans="1:7" ht="12.75">
      <c r="A729" s="20"/>
      <c r="B729" s="20"/>
      <c r="C729" s="20"/>
      <c r="D729" s="20"/>
      <c r="E729" s="20"/>
      <c r="F729" s="20"/>
      <c r="G729" s="20"/>
    </row>
    <row r="730" spans="1:7" ht="12.75">
      <c r="A730" s="20"/>
      <c r="B730" s="20"/>
      <c r="C730" s="20"/>
      <c r="D730" s="20"/>
      <c r="E730" s="20"/>
      <c r="F730" s="20"/>
      <c r="G730" s="20"/>
    </row>
    <row r="731" spans="1:7" ht="12.75">
      <c r="A731" s="20"/>
      <c r="B731" s="20"/>
      <c r="C731" s="20"/>
      <c r="D731" s="20"/>
      <c r="E731" s="20"/>
      <c r="F731" s="20"/>
      <c r="G731" s="20"/>
    </row>
    <row r="732" spans="1:7" ht="12.75">
      <c r="A732" s="20"/>
      <c r="B732" s="20"/>
      <c r="C732" s="20"/>
      <c r="D732" s="20"/>
      <c r="E732" s="20"/>
      <c r="F732" s="20"/>
      <c r="G732" s="20"/>
    </row>
    <row r="733" spans="1:7" ht="12.75">
      <c r="A733" s="20"/>
      <c r="B733" s="20"/>
      <c r="C733" s="20"/>
      <c r="D733" s="20"/>
      <c r="E733" s="20"/>
      <c r="F733" s="20"/>
      <c r="G733" s="20"/>
    </row>
    <row r="734" spans="1:7" ht="12.75">
      <c r="A734" s="20"/>
      <c r="B734" s="20"/>
      <c r="C734" s="20"/>
      <c r="D734" s="20"/>
      <c r="E734" s="20"/>
      <c r="F734" s="20"/>
      <c r="G734" s="20"/>
    </row>
    <row r="735" spans="1:7" ht="12.75">
      <c r="A735" s="20"/>
      <c r="B735" s="20"/>
      <c r="C735" s="20"/>
      <c r="D735" s="20"/>
      <c r="E735" s="20"/>
      <c r="F735" s="20"/>
      <c r="G735" s="20"/>
    </row>
    <row r="736" spans="1:7" ht="12.75">
      <c r="A736" s="20"/>
      <c r="B736" s="20"/>
      <c r="C736" s="20"/>
      <c r="D736" s="20"/>
      <c r="E736" s="20"/>
      <c r="F736" s="20"/>
      <c r="G736" s="20"/>
    </row>
    <row r="737" spans="1:7" ht="12.75">
      <c r="A737" s="20"/>
      <c r="B737" s="20"/>
      <c r="C737" s="20"/>
      <c r="D737" s="20"/>
      <c r="E737" s="20"/>
      <c r="F737" s="20"/>
      <c r="G737" s="20"/>
    </row>
    <row r="738" spans="1:7" ht="12.75">
      <c r="A738" s="20"/>
      <c r="B738" s="20"/>
      <c r="C738" s="20"/>
      <c r="D738" s="20"/>
      <c r="E738" s="20"/>
      <c r="F738" s="20"/>
      <c r="G738" s="20"/>
    </row>
    <row r="739" spans="1:7" ht="12.75">
      <c r="A739" s="20"/>
      <c r="B739" s="20"/>
      <c r="C739" s="20"/>
      <c r="D739" s="20"/>
      <c r="E739" s="20"/>
      <c r="F739" s="20"/>
      <c r="G739" s="20"/>
    </row>
    <row r="740" spans="1:7" ht="12.75">
      <c r="A740" s="20"/>
      <c r="B740" s="20"/>
      <c r="C740" s="20"/>
      <c r="D740" s="20"/>
      <c r="E740" s="20"/>
      <c r="F740" s="20"/>
      <c r="G740" s="20"/>
    </row>
    <row r="741" spans="1:7" ht="12.75">
      <c r="A741" s="20"/>
      <c r="B741" s="20"/>
      <c r="C741" s="20"/>
      <c r="D741" s="20"/>
      <c r="E741" s="20"/>
      <c r="F741" s="20"/>
      <c r="G741" s="20"/>
    </row>
    <row r="742" spans="1:7" ht="12.75">
      <c r="A742" s="20"/>
      <c r="B742" s="20"/>
      <c r="C742" s="20"/>
      <c r="D742" s="20"/>
      <c r="E742" s="20"/>
      <c r="F742" s="20"/>
      <c r="G742" s="20"/>
    </row>
    <row r="743" spans="1:7" ht="12.75">
      <c r="A743" s="20"/>
      <c r="B743" s="20"/>
      <c r="C743" s="20"/>
      <c r="D743" s="20"/>
      <c r="E743" s="20"/>
      <c r="F743" s="20"/>
      <c r="G743" s="20"/>
    </row>
    <row r="744" spans="1:7" ht="12.75">
      <c r="A744" s="20"/>
      <c r="B744" s="20"/>
      <c r="C744" s="20"/>
      <c r="D744" s="20"/>
      <c r="E744" s="20"/>
      <c r="F744" s="20"/>
      <c r="G744" s="20"/>
    </row>
    <row r="745" spans="1:7" ht="12.75">
      <c r="A745" s="20"/>
      <c r="B745" s="20"/>
      <c r="C745" s="20"/>
      <c r="D745" s="20"/>
      <c r="E745" s="20"/>
      <c r="F745" s="20"/>
      <c r="G745" s="20"/>
    </row>
    <row r="746" spans="1:7" ht="12.75">
      <c r="A746" s="20"/>
      <c r="B746" s="20"/>
      <c r="C746" s="20"/>
      <c r="D746" s="20"/>
      <c r="E746" s="20"/>
      <c r="F746" s="20"/>
      <c r="G746" s="20"/>
    </row>
    <row r="747" spans="1:7" ht="12.75">
      <c r="A747" s="20"/>
      <c r="B747" s="20"/>
      <c r="C747" s="20"/>
      <c r="D747" s="20"/>
      <c r="E747" s="20"/>
      <c r="F747" s="20"/>
      <c r="G747" s="20"/>
    </row>
    <row r="748" spans="1:7" ht="12.75">
      <c r="A748" s="20"/>
      <c r="B748" s="20"/>
      <c r="C748" s="20"/>
      <c r="D748" s="20"/>
      <c r="E748" s="20"/>
      <c r="F748" s="20"/>
      <c r="G748" s="20"/>
    </row>
    <row r="749" spans="1:7" ht="12.75">
      <c r="A749" s="20"/>
      <c r="B749" s="20"/>
      <c r="C749" s="20"/>
      <c r="D749" s="20"/>
      <c r="E749" s="20"/>
      <c r="F749" s="20"/>
      <c r="G749" s="20"/>
    </row>
    <row r="750" spans="1:7" ht="12.75">
      <c r="A750" s="20"/>
      <c r="B750" s="20"/>
      <c r="C750" s="20"/>
      <c r="D750" s="20"/>
      <c r="E750" s="20"/>
      <c r="F750" s="20"/>
      <c r="G750" s="20"/>
    </row>
    <row r="751" spans="1:7" ht="12.75">
      <c r="A751" s="20"/>
      <c r="B751" s="20"/>
      <c r="C751" s="20"/>
      <c r="D751" s="20"/>
      <c r="E751" s="20"/>
      <c r="F751" s="20"/>
      <c r="G751" s="20"/>
    </row>
    <row r="752" spans="1:7" ht="12.75">
      <c r="A752" s="20"/>
      <c r="B752" s="20"/>
      <c r="C752" s="20"/>
      <c r="D752" s="20"/>
      <c r="E752" s="20"/>
      <c r="F752" s="20"/>
      <c r="G752" s="20"/>
    </row>
    <row r="753" spans="1:7" ht="12.75">
      <c r="A753" s="20"/>
      <c r="B753" s="20"/>
      <c r="C753" s="20"/>
      <c r="D753" s="20"/>
      <c r="E753" s="20"/>
      <c r="F753" s="20"/>
      <c r="G753" s="20"/>
    </row>
    <row r="754" spans="1:7" ht="12.75">
      <c r="A754" s="20"/>
      <c r="B754" s="20"/>
      <c r="C754" s="20"/>
      <c r="D754" s="20"/>
      <c r="E754" s="20"/>
      <c r="F754" s="20"/>
      <c r="G754" s="20"/>
    </row>
    <row r="755" spans="1:7" ht="12.75">
      <c r="A755" s="20"/>
      <c r="B755" s="20"/>
      <c r="C755" s="20"/>
      <c r="D755" s="20"/>
      <c r="E755" s="20"/>
      <c r="F755" s="20"/>
      <c r="G755" s="20"/>
    </row>
    <row r="756" spans="1:7" ht="12.75">
      <c r="A756" s="20"/>
      <c r="B756" s="20"/>
      <c r="C756" s="20"/>
      <c r="D756" s="20"/>
      <c r="E756" s="20"/>
      <c r="F756" s="20"/>
      <c r="G756" s="20"/>
    </row>
    <row r="757" spans="1:7" ht="12.75">
      <c r="A757" s="20"/>
      <c r="B757" s="20"/>
      <c r="C757" s="20"/>
      <c r="D757" s="20"/>
      <c r="E757" s="20"/>
      <c r="F757" s="20"/>
      <c r="G757" s="20"/>
    </row>
    <row r="758" spans="1:7" ht="12.75">
      <c r="A758" s="20"/>
      <c r="B758" s="20"/>
      <c r="C758" s="20"/>
      <c r="D758" s="20"/>
      <c r="E758" s="20"/>
      <c r="F758" s="20"/>
      <c r="G758" s="20"/>
    </row>
    <row r="759" spans="1:7" ht="12.75">
      <c r="A759" s="20"/>
      <c r="B759" s="20"/>
      <c r="C759" s="20"/>
      <c r="D759" s="20"/>
      <c r="E759" s="20"/>
      <c r="F759" s="20"/>
      <c r="G759" s="20"/>
    </row>
    <row r="760" spans="1:7" ht="12.75">
      <c r="A760" s="20"/>
      <c r="B760" s="20"/>
      <c r="C760" s="20"/>
      <c r="D760" s="20"/>
      <c r="E760" s="20"/>
      <c r="F760" s="20"/>
      <c r="G760" s="20"/>
    </row>
    <row r="761" spans="1:7" ht="12.75">
      <c r="A761" s="20"/>
      <c r="B761" s="20"/>
      <c r="C761" s="20"/>
      <c r="D761" s="20"/>
      <c r="E761" s="20"/>
      <c r="F761" s="20"/>
      <c r="G761" s="20"/>
    </row>
    <row r="762" spans="1:7" ht="12.75">
      <c r="A762" s="20"/>
      <c r="B762" s="20"/>
      <c r="C762" s="20"/>
      <c r="D762" s="20"/>
      <c r="E762" s="20"/>
      <c r="F762" s="20"/>
      <c r="G762" s="20"/>
    </row>
    <row r="763" spans="1:7" ht="12.75">
      <c r="A763" s="20"/>
      <c r="B763" s="20"/>
      <c r="C763" s="20"/>
      <c r="D763" s="20"/>
      <c r="E763" s="20"/>
      <c r="F763" s="20"/>
      <c r="G763" s="20"/>
    </row>
    <row r="764" spans="1:7" ht="12.75">
      <c r="A764" s="20"/>
      <c r="B764" s="20"/>
      <c r="C764" s="20"/>
      <c r="D764" s="20"/>
      <c r="E764" s="20"/>
      <c r="F764" s="20"/>
      <c r="G764" s="20"/>
    </row>
    <row r="765" spans="1:7" ht="12.75">
      <c r="A765" s="20"/>
      <c r="B765" s="20"/>
      <c r="C765" s="20"/>
      <c r="D765" s="20"/>
      <c r="E765" s="20"/>
      <c r="F765" s="20"/>
      <c r="G765" s="20"/>
    </row>
    <row r="766" spans="1:7" ht="12.75">
      <c r="A766" s="20"/>
      <c r="B766" s="20"/>
      <c r="C766" s="20"/>
      <c r="D766" s="20"/>
      <c r="E766" s="20"/>
      <c r="F766" s="20"/>
      <c r="G766" s="20"/>
    </row>
    <row r="767" spans="1:7" ht="12.75">
      <c r="A767" s="20"/>
      <c r="B767" s="20"/>
      <c r="C767" s="20"/>
      <c r="D767" s="20"/>
      <c r="E767" s="20"/>
      <c r="F767" s="20"/>
      <c r="G767" s="20"/>
    </row>
    <row r="768" spans="1:7" ht="12.75">
      <c r="A768" s="20"/>
      <c r="B768" s="20"/>
      <c r="C768" s="20"/>
      <c r="D768" s="20"/>
      <c r="E768" s="20"/>
      <c r="F768" s="20"/>
      <c r="G768" s="20"/>
    </row>
    <row r="769" spans="1:7" ht="12.75">
      <c r="A769" s="20"/>
      <c r="B769" s="20"/>
      <c r="C769" s="20"/>
      <c r="D769" s="20"/>
      <c r="E769" s="20"/>
      <c r="F769" s="20"/>
      <c r="G769" s="20"/>
    </row>
    <row r="770" spans="1:7" ht="12.75">
      <c r="A770" s="20"/>
      <c r="B770" s="20"/>
      <c r="C770" s="20"/>
      <c r="D770" s="20"/>
      <c r="E770" s="20"/>
      <c r="F770" s="20"/>
      <c r="G770" s="20"/>
    </row>
    <row r="771" spans="1:7" ht="12.75">
      <c r="A771" s="20"/>
      <c r="B771" s="20"/>
      <c r="C771" s="20"/>
      <c r="D771" s="20"/>
      <c r="E771" s="20"/>
      <c r="F771" s="20"/>
      <c r="G771" s="20"/>
    </row>
    <row r="772" spans="1:7" ht="12.75">
      <c r="A772" s="20"/>
      <c r="B772" s="20"/>
      <c r="C772" s="20"/>
      <c r="D772" s="20"/>
      <c r="E772" s="20"/>
      <c r="F772" s="20"/>
      <c r="G772" s="20"/>
    </row>
    <row r="773" spans="1:7" ht="12.75">
      <c r="A773" s="20"/>
      <c r="B773" s="20"/>
      <c r="C773" s="20"/>
      <c r="D773" s="20"/>
      <c r="E773" s="20"/>
      <c r="F773" s="20"/>
      <c r="G773" s="20"/>
    </row>
    <row r="774" spans="1:7" ht="12.75">
      <c r="A774" s="20"/>
      <c r="B774" s="20"/>
      <c r="C774" s="20"/>
      <c r="D774" s="20"/>
      <c r="E774" s="20"/>
      <c r="F774" s="20"/>
      <c r="G774" s="20"/>
    </row>
    <row r="775" spans="1:7" ht="12.75">
      <c r="A775" s="20"/>
      <c r="B775" s="20"/>
      <c r="C775" s="20"/>
      <c r="D775" s="20"/>
      <c r="E775" s="20"/>
      <c r="F775" s="20"/>
      <c r="G775" s="20"/>
    </row>
    <row r="776" spans="1:7" ht="12.75">
      <c r="A776" s="20"/>
      <c r="B776" s="20"/>
      <c r="C776" s="20"/>
      <c r="D776" s="20"/>
      <c r="E776" s="20"/>
      <c r="F776" s="20"/>
      <c r="G776" s="20"/>
    </row>
    <row r="777" spans="1:7" ht="12.75">
      <c r="A777" s="20"/>
      <c r="B777" s="20"/>
      <c r="C777" s="20"/>
      <c r="D777" s="20"/>
      <c r="E777" s="20"/>
      <c r="F777" s="20"/>
      <c r="G777" s="20"/>
    </row>
    <row r="778" spans="1:7" ht="12.75">
      <c r="A778" s="20"/>
      <c r="B778" s="20"/>
      <c r="C778" s="20"/>
      <c r="D778" s="20"/>
      <c r="E778" s="20"/>
      <c r="F778" s="20"/>
      <c r="G778" s="20"/>
    </row>
    <row r="779" spans="1:7" ht="12.75">
      <c r="A779" s="20"/>
      <c r="B779" s="20"/>
      <c r="C779" s="20"/>
      <c r="D779" s="20"/>
      <c r="E779" s="20"/>
      <c r="F779" s="20"/>
      <c r="G779" s="20"/>
    </row>
    <row r="780" spans="1:7" ht="12.75">
      <c r="A780" s="20"/>
      <c r="B780" s="20"/>
      <c r="C780" s="20"/>
      <c r="D780" s="20"/>
      <c r="E780" s="20"/>
      <c r="F780" s="20"/>
      <c r="G780" s="20"/>
    </row>
    <row r="781" spans="1:7" ht="12.75">
      <c r="A781" s="20"/>
      <c r="B781" s="20"/>
      <c r="C781" s="20"/>
      <c r="D781" s="20"/>
      <c r="E781" s="20"/>
      <c r="F781" s="20"/>
      <c r="G781" s="20"/>
    </row>
    <row r="782" spans="1:7" ht="12.75">
      <c r="A782" s="20"/>
      <c r="B782" s="20"/>
      <c r="C782" s="20"/>
      <c r="D782" s="20"/>
      <c r="E782" s="20"/>
      <c r="F782" s="20"/>
      <c r="G782" s="20"/>
    </row>
    <row r="783" spans="1:7" ht="12.75">
      <c r="A783" s="20"/>
      <c r="B783" s="20"/>
      <c r="C783" s="20"/>
      <c r="D783" s="20"/>
      <c r="E783" s="20"/>
      <c r="F783" s="20"/>
      <c r="G783" s="20"/>
    </row>
    <row r="784" spans="1:7" ht="12.75">
      <c r="A784" s="20"/>
      <c r="B784" s="20"/>
      <c r="C784" s="20"/>
      <c r="D784" s="20"/>
      <c r="E784" s="20"/>
      <c r="F784" s="20"/>
      <c r="G784" s="20"/>
    </row>
    <row r="785" spans="1:7" ht="12.75">
      <c r="A785" s="20"/>
      <c r="B785" s="20"/>
      <c r="C785" s="20"/>
      <c r="D785" s="20"/>
      <c r="E785" s="20"/>
      <c r="F785" s="20"/>
      <c r="G785" s="20"/>
    </row>
    <row r="786" spans="1:7" ht="12.75">
      <c r="A786" s="20"/>
      <c r="B786" s="20"/>
      <c r="C786" s="20"/>
      <c r="D786" s="20"/>
      <c r="E786" s="20"/>
      <c r="F786" s="20"/>
      <c r="G786" s="20"/>
    </row>
    <row r="787" spans="1:7" ht="12.75">
      <c r="A787" s="20"/>
      <c r="B787" s="20"/>
      <c r="C787" s="20"/>
      <c r="D787" s="20"/>
      <c r="E787" s="20"/>
      <c r="F787" s="20"/>
      <c r="G787" s="20"/>
    </row>
    <row r="788" spans="1:7" ht="12.75">
      <c r="A788" s="20"/>
      <c r="B788" s="20"/>
      <c r="C788" s="20"/>
      <c r="D788" s="20"/>
      <c r="E788" s="20"/>
      <c r="F788" s="20"/>
      <c r="G788" s="20"/>
    </row>
    <row r="789" spans="1:7" ht="12.75">
      <c r="A789" s="20"/>
      <c r="B789" s="20"/>
      <c r="C789" s="20"/>
      <c r="D789" s="20"/>
      <c r="E789" s="20"/>
      <c r="F789" s="20"/>
      <c r="G789" s="20"/>
    </row>
    <row r="790" spans="1:7" ht="12.75">
      <c r="A790" s="20"/>
      <c r="B790" s="20"/>
      <c r="C790" s="20"/>
      <c r="D790" s="20"/>
      <c r="E790" s="20"/>
      <c r="F790" s="20"/>
      <c r="G790" s="20"/>
    </row>
    <row r="791" spans="1:7" ht="12.75">
      <c r="A791" s="20"/>
      <c r="B791" s="20"/>
      <c r="C791" s="20"/>
      <c r="D791" s="20"/>
      <c r="E791" s="20"/>
      <c r="F791" s="20"/>
      <c r="G791" s="20"/>
    </row>
    <row r="792" spans="1:7" ht="12.75">
      <c r="A792" s="20"/>
      <c r="B792" s="20"/>
      <c r="C792" s="20"/>
      <c r="D792" s="20"/>
      <c r="E792" s="20"/>
      <c r="F792" s="20"/>
      <c r="G792" s="20"/>
    </row>
    <row r="793" spans="1:7" ht="12.75">
      <c r="A793" s="20"/>
      <c r="B793" s="20"/>
      <c r="C793" s="20"/>
      <c r="D793" s="20"/>
      <c r="E793" s="20"/>
      <c r="F793" s="20"/>
      <c r="G793" s="20"/>
    </row>
    <row r="794" spans="1:7" ht="12.75">
      <c r="A794" s="20"/>
      <c r="B794" s="20"/>
      <c r="C794" s="20"/>
      <c r="D794" s="20"/>
      <c r="E794" s="20"/>
      <c r="F794" s="20"/>
      <c r="G794" s="20"/>
    </row>
    <row r="795" spans="1:7" ht="12.75">
      <c r="A795" s="20"/>
      <c r="B795" s="20"/>
      <c r="C795" s="20"/>
      <c r="D795" s="20"/>
      <c r="E795" s="20"/>
      <c r="F795" s="20"/>
      <c r="G795" s="20"/>
    </row>
    <row r="796" spans="1:7" ht="12.75">
      <c r="A796" s="20"/>
      <c r="B796" s="20"/>
      <c r="C796" s="20"/>
      <c r="D796" s="20"/>
      <c r="E796" s="20"/>
      <c r="F796" s="20"/>
      <c r="G796" s="20"/>
    </row>
    <row r="797" spans="1:7" ht="12.75">
      <c r="A797" s="20"/>
      <c r="B797" s="20"/>
      <c r="C797" s="20"/>
      <c r="D797" s="20"/>
      <c r="E797" s="20"/>
      <c r="F797" s="20"/>
      <c r="G797" s="20"/>
    </row>
    <row r="798" spans="1:7" ht="12.75">
      <c r="A798" s="20"/>
      <c r="B798" s="20"/>
      <c r="C798" s="20"/>
      <c r="D798" s="20"/>
      <c r="E798" s="20"/>
      <c r="F798" s="20"/>
      <c r="G798" s="20"/>
    </row>
    <row r="799" spans="1:7" ht="12.75">
      <c r="A799" s="20"/>
      <c r="B799" s="20"/>
      <c r="C799" s="20"/>
      <c r="D799" s="20"/>
      <c r="E799" s="20"/>
      <c r="F799" s="20"/>
      <c r="G799" s="20"/>
    </row>
    <row r="800" spans="1:7" ht="12.75">
      <c r="A800" s="20"/>
      <c r="B800" s="20"/>
      <c r="C800" s="20"/>
      <c r="D800" s="20"/>
      <c r="E800" s="20"/>
      <c r="F800" s="20"/>
      <c r="G800" s="20"/>
    </row>
    <row r="801" spans="1:7" ht="12.75">
      <c r="A801" s="20"/>
      <c r="B801" s="20"/>
      <c r="C801" s="20"/>
      <c r="D801" s="20"/>
      <c r="E801" s="20"/>
      <c r="F801" s="20"/>
      <c r="G801" s="20"/>
    </row>
    <row r="802" spans="1:7" ht="12.75">
      <c r="A802" s="20"/>
      <c r="B802" s="20"/>
      <c r="C802" s="20"/>
      <c r="D802" s="20"/>
      <c r="E802" s="20"/>
      <c r="F802" s="20"/>
      <c r="G802" s="20"/>
    </row>
    <row r="803" spans="1:7" ht="12.75">
      <c r="A803" s="20"/>
      <c r="B803" s="20"/>
      <c r="C803" s="20"/>
      <c r="D803" s="20"/>
      <c r="E803" s="20"/>
      <c r="F803" s="20"/>
      <c r="G803" s="20"/>
    </row>
    <row r="804" spans="1:7" ht="12.75">
      <c r="A804" s="20"/>
      <c r="B804" s="20"/>
      <c r="C804" s="20"/>
      <c r="D804" s="20"/>
      <c r="E804" s="20"/>
      <c r="F804" s="20"/>
      <c r="G804" s="20"/>
    </row>
    <row r="805" spans="1:7" ht="12.75">
      <c r="A805" s="20"/>
      <c r="B805" s="20"/>
      <c r="C805" s="20"/>
      <c r="D805" s="20"/>
      <c r="E805" s="20"/>
      <c r="F805" s="20"/>
      <c r="G805" s="20"/>
    </row>
    <row r="806" spans="1:7" ht="12.75">
      <c r="A806" s="20"/>
      <c r="B806" s="20"/>
      <c r="C806" s="20"/>
      <c r="D806" s="20"/>
      <c r="E806" s="20"/>
      <c r="F806" s="20"/>
      <c r="G806" s="20"/>
    </row>
    <row r="807" spans="1:7" ht="12.75">
      <c r="A807" s="20"/>
      <c r="B807" s="20"/>
      <c r="C807" s="20"/>
      <c r="D807" s="20"/>
      <c r="E807" s="20"/>
      <c r="F807" s="20"/>
      <c r="G807" s="20"/>
    </row>
    <row r="808" spans="1:7" ht="12.75">
      <c r="A808" s="20"/>
      <c r="B808" s="20"/>
      <c r="C808" s="20"/>
      <c r="D808" s="20"/>
      <c r="E808" s="20"/>
      <c r="F808" s="20"/>
      <c r="G808" s="20"/>
    </row>
    <row r="809" spans="1:7" ht="12.75">
      <c r="A809" s="20"/>
      <c r="B809" s="20"/>
      <c r="C809" s="20"/>
      <c r="D809" s="20"/>
      <c r="E809" s="20"/>
      <c r="F809" s="20"/>
      <c r="G809" s="20"/>
    </row>
    <row r="810" spans="1:7" ht="12.75">
      <c r="A810" s="20"/>
      <c r="B810" s="20"/>
      <c r="C810" s="20"/>
      <c r="D810" s="20"/>
      <c r="E810" s="20"/>
      <c r="F810" s="20"/>
      <c r="G810" s="20"/>
    </row>
    <row r="811" spans="1:7" ht="12.75">
      <c r="A811" s="20"/>
      <c r="B811" s="20"/>
      <c r="C811" s="20"/>
      <c r="D811" s="20"/>
      <c r="E811" s="20"/>
      <c r="F811" s="20"/>
      <c r="G811" s="20"/>
    </row>
    <row r="812" spans="1:7" ht="12.75">
      <c r="A812" s="20"/>
      <c r="B812" s="20"/>
      <c r="C812" s="20"/>
      <c r="D812" s="20"/>
      <c r="E812" s="20"/>
      <c r="F812" s="20"/>
      <c r="G812" s="20"/>
    </row>
    <row r="813" spans="1:7" ht="12.75">
      <c r="A813" s="20"/>
      <c r="B813" s="20"/>
      <c r="C813" s="20"/>
      <c r="D813" s="20"/>
      <c r="E813" s="20"/>
      <c r="F813" s="20"/>
      <c r="G813" s="20"/>
    </row>
    <row r="814" spans="1:7" ht="12.75">
      <c r="A814" s="20"/>
      <c r="B814" s="20"/>
      <c r="C814" s="20"/>
      <c r="D814" s="20"/>
      <c r="E814" s="20"/>
      <c r="F814" s="20"/>
      <c r="G814" s="20"/>
    </row>
    <row r="815" spans="1:7" ht="12.75">
      <c r="A815" s="20"/>
      <c r="B815" s="20"/>
      <c r="C815" s="20"/>
      <c r="D815" s="20"/>
      <c r="E815" s="20"/>
      <c r="F815" s="20"/>
      <c r="G815" s="20"/>
    </row>
    <row r="816" spans="1:7" ht="12.75">
      <c r="A816" s="20"/>
      <c r="B816" s="20"/>
      <c r="C816" s="20"/>
      <c r="D816" s="20"/>
      <c r="E816" s="20"/>
      <c r="F816" s="20"/>
      <c r="G816" s="20"/>
    </row>
    <row r="817" spans="1:7" ht="12.75">
      <c r="A817" s="20"/>
      <c r="B817" s="20"/>
      <c r="C817" s="20"/>
      <c r="D817" s="20"/>
      <c r="E817" s="20"/>
      <c r="F817" s="20"/>
      <c r="G817" s="20"/>
    </row>
    <row r="818" spans="1:7" ht="12.75">
      <c r="A818" s="20"/>
      <c r="B818" s="20"/>
      <c r="C818" s="20"/>
      <c r="D818" s="20"/>
      <c r="E818" s="20"/>
      <c r="F818" s="20"/>
      <c r="G818" s="20"/>
    </row>
    <row r="819" spans="1:7" ht="12.75">
      <c r="A819" s="20"/>
      <c r="B819" s="20"/>
      <c r="C819" s="20"/>
      <c r="D819" s="20"/>
      <c r="E819" s="20"/>
      <c r="F819" s="20"/>
      <c r="G819" s="20"/>
    </row>
    <row r="820" spans="1:7" ht="12.75">
      <c r="A820" s="20"/>
      <c r="B820" s="20"/>
      <c r="C820" s="20"/>
      <c r="D820" s="20"/>
      <c r="E820" s="20"/>
      <c r="F820" s="20"/>
      <c r="G820" s="20"/>
    </row>
    <row r="821" spans="1:7" ht="12.75">
      <c r="A821" s="20"/>
      <c r="B821" s="20"/>
      <c r="C821" s="20"/>
      <c r="D821" s="20"/>
      <c r="E821" s="20"/>
      <c r="F821" s="20"/>
      <c r="G821" s="20"/>
    </row>
    <row r="822" spans="1:7" ht="12.75">
      <c r="A822" s="20"/>
      <c r="B822" s="20"/>
      <c r="C822" s="20"/>
      <c r="D822" s="20"/>
      <c r="E822" s="20"/>
      <c r="F822" s="20"/>
      <c r="G822" s="20"/>
    </row>
    <row r="823" spans="1:7" ht="12.75">
      <c r="A823" s="20"/>
      <c r="B823" s="20"/>
      <c r="C823" s="20"/>
      <c r="D823" s="20"/>
      <c r="E823" s="20"/>
      <c r="F823" s="20"/>
      <c r="G823" s="20"/>
    </row>
    <row r="824" spans="1:7" ht="12.75">
      <c r="A824" s="20"/>
      <c r="B824" s="20"/>
      <c r="C824" s="20"/>
      <c r="D824" s="20"/>
      <c r="E824" s="20"/>
      <c r="F824" s="20"/>
      <c r="G824" s="20"/>
    </row>
    <row r="825" spans="1:7" ht="12.75">
      <c r="A825" s="20"/>
      <c r="B825" s="20"/>
      <c r="C825" s="20"/>
      <c r="D825" s="20"/>
      <c r="E825" s="20"/>
      <c r="F825" s="20"/>
      <c r="G825" s="20"/>
    </row>
    <row r="826" spans="1:7" ht="12.75">
      <c r="A826" s="20"/>
      <c r="B826" s="20"/>
      <c r="C826" s="20"/>
      <c r="D826" s="20"/>
      <c r="E826" s="20"/>
      <c r="F826" s="20"/>
      <c r="G826" s="20"/>
    </row>
    <row r="827" spans="1:7" ht="12.75">
      <c r="A827" s="20"/>
      <c r="B827" s="20"/>
      <c r="C827" s="20"/>
      <c r="D827" s="20"/>
      <c r="E827" s="20"/>
      <c r="F827" s="20"/>
      <c r="G827" s="20"/>
    </row>
    <row r="828" spans="1:7" ht="12.75">
      <c r="A828" s="20"/>
      <c r="B828" s="20"/>
      <c r="C828" s="20"/>
      <c r="D828" s="20"/>
      <c r="E828" s="20"/>
      <c r="F828" s="20"/>
      <c r="G828" s="20"/>
    </row>
    <row r="829" spans="1:7" ht="12.75">
      <c r="A829" s="20"/>
      <c r="B829" s="20"/>
      <c r="C829" s="20"/>
      <c r="D829" s="20"/>
      <c r="E829" s="20"/>
      <c r="F829" s="20"/>
      <c r="G829" s="20"/>
    </row>
    <row r="830" spans="1:7" ht="12.75">
      <c r="A830" s="20"/>
      <c r="B830" s="20"/>
      <c r="C830" s="20"/>
      <c r="D830" s="20"/>
      <c r="E830" s="20"/>
      <c r="F830" s="20"/>
      <c r="G830" s="20"/>
    </row>
    <row r="831" spans="1:7" ht="12.75">
      <c r="A831" s="20"/>
      <c r="B831" s="20"/>
      <c r="C831" s="20"/>
      <c r="D831" s="20"/>
      <c r="E831" s="20"/>
      <c r="F831" s="20"/>
      <c r="G831" s="20"/>
    </row>
    <row r="832" spans="1:7" ht="12.75">
      <c r="A832" s="20"/>
      <c r="B832" s="20"/>
      <c r="C832" s="20"/>
      <c r="D832" s="20"/>
      <c r="E832" s="20"/>
      <c r="F832" s="20"/>
      <c r="G832" s="20"/>
    </row>
    <row r="833" spans="1:7" ht="12.75">
      <c r="A833" s="20"/>
      <c r="B833" s="20"/>
      <c r="C833" s="20"/>
      <c r="D833" s="20"/>
      <c r="E833" s="20"/>
      <c r="F833" s="20"/>
      <c r="G833" s="20"/>
    </row>
    <row r="834" spans="1:7" ht="12.75">
      <c r="A834" s="20"/>
      <c r="B834" s="20"/>
      <c r="C834" s="20"/>
      <c r="D834" s="20"/>
      <c r="E834" s="20"/>
      <c r="F834" s="20"/>
      <c r="G834" s="20"/>
    </row>
    <row r="835" spans="1:7" ht="12.75">
      <c r="A835" s="20"/>
      <c r="B835" s="20"/>
      <c r="C835" s="20"/>
      <c r="D835" s="20"/>
      <c r="E835" s="20"/>
      <c r="F835" s="20"/>
      <c r="G835" s="20"/>
    </row>
    <row r="836" spans="1:7" ht="12.75">
      <c r="A836" s="20"/>
      <c r="B836" s="20"/>
      <c r="C836" s="20"/>
      <c r="D836" s="20"/>
      <c r="E836" s="20"/>
      <c r="F836" s="20"/>
      <c r="G836" s="20"/>
    </row>
    <row r="837" spans="1:7" ht="12.75">
      <c r="A837" s="20"/>
      <c r="B837" s="20"/>
      <c r="C837" s="20"/>
      <c r="D837" s="20"/>
      <c r="E837" s="20"/>
      <c r="F837" s="20"/>
      <c r="G837" s="20"/>
    </row>
    <row r="838" spans="1:7" ht="12.75">
      <c r="A838" s="20"/>
      <c r="B838" s="20"/>
      <c r="C838" s="20"/>
      <c r="D838" s="20"/>
      <c r="E838" s="20"/>
      <c r="F838" s="20"/>
      <c r="G838" s="20"/>
    </row>
    <row r="839" spans="1:7" ht="12.75">
      <c r="A839" s="20"/>
      <c r="B839" s="20"/>
      <c r="C839" s="20"/>
      <c r="D839" s="20"/>
      <c r="E839" s="20"/>
      <c r="F839" s="20"/>
      <c r="G839" s="20"/>
    </row>
    <row r="840" spans="1:7" ht="12.75">
      <c r="A840" s="20"/>
      <c r="B840" s="20"/>
      <c r="C840" s="20"/>
      <c r="D840" s="20"/>
      <c r="E840" s="20"/>
      <c r="F840" s="20"/>
      <c r="G840" s="20"/>
    </row>
    <row r="841" spans="1:7" ht="12.75">
      <c r="A841" s="20"/>
      <c r="B841" s="20"/>
      <c r="C841" s="20"/>
      <c r="D841" s="20"/>
      <c r="E841" s="20"/>
      <c r="F841" s="20"/>
      <c r="G841" s="20"/>
    </row>
    <row r="842" spans="1:7" ht="12.75">
      <c r="A842" s="20"/>
      <c r="B842" s="20"/>
      <c r="C842" s="20"/>
      <c r="D842" s="20"/>
      <c r="E842" s="20"/>
      <c r="F842" s="20"/>
      <c r="G842" s="20"/>
    </row>
    <row r="843" spans="1:7" ht="12.75">
      <c r="A843" s="20"/>
      <c r="B843" s="20"/>
      <c r="C843" s="20"/>
      <c r="D843" s="20"/>
      <c r="E843" s="20"/>
      <c r="F843" s="20"/>
      <c r="G843" s="20"/>
    </row>
    <row r="844" spans="1:7" ht="12.75">
      <c r="A844" s="20"/>
      <c r="B844" s="20"/>
      <c r="C844" s="20"/>
      <c r="D844" s="20"/>
      <c r="E844" s="20"/>
      <c r="F844" s="20"/>
      <c r="G844" s="20"/>
    </row>
    <row r="845" spans="1:7" ht="12.75">
      <c r="A845" s="20"/>
      <c r="B845" s="20"/>
      <c r="C845" s="20"/>
      <c r="D845" s="20"/>
      <c r="E845" s="20"/>
      <c r="F845" s="20"/>
      <c r="G845" s="20"/>
    </row>
    <row r="846" spans="1:7" ht="12.75">
      <c r="A846" s="20"/>
      <c r="B846" s="20"/>
      <c r="C846" s="20"/>
      <c r="D846" s="20"/>
      <c r="E846" s="20"/>
      <c r="F846" s="20"/>
      <c r="G846" s="20"/>
    </row>
    <row r="847" spans="1:7" ht="12.75">
      <c r="A847" s="20"/>
      <c r="B847" s="20"/>
      <c r="C847" s="20"/>
      <c r="D847" s="20"/>
      <c r="E847" s="20"/>
      <c r="F847" s="20"/>
      <c r="G847" s="20"/>
    </row>
    <row r="848" spans="1:7" ht="12.75">
      <c r="A848" s="20"/>
      <c r="B848" s="20"/>
      <c r="C848" s="20"/>
      <c r="D848" s="20"/>
      <c r="E848" s="20"/>
      <c r="F848" s="20"/>
      <c r="G848" s="20"/>
    </row>
    <row r="849" spans="1:7" ht="12.75">
      <c r="A849" s="20"/>
      <c r="B849" s="20"/>
      <c r="C849" s="20"/>
      <c r="D849" s="20"/>
      <c r="E849" s="20"/>
      <c r="F849" s="20"/>
      <c r="G849" s="20"/>
    </row>
    <row r="850" spans="1:7" ht="12.75">
      <c r="A850" s="20"/>
      <c r="B850" s="20"/>
      <c r="C850" s="20"/>
      <c r="D850" s="20"/>
      <c r="E850" s="20"/>
      <c r="F850" s="20"/>
      <c r="G850" s="20"/>
    </row>
    <row r="851" spans="1:7" ht="12.75">
      <c r="A851" s="20"/>
      <c r="B851" s="20"/>
      <c r="C851" s="20"/>
      <c r="D851" s="20"/>
      <c r="E851" s="20"/>
      <c r="F851" s="20"/>
      <c r="G851" s="20"/>
    </row>
    <row r="852" spans="1:7" ht="12.75">
      <c r="A852" s="20"/>
      <c r="B852" s="20"/>
      <c r="C852" s="20"/>
      <c r="D852" s="20"/>
      <c r="E852" s="20"/>
      <c r="F852" s="20"/>
      <c r="G852" s="20"/>
    </row>
    <row r="853" spans="1:7" ht="12.75">
      <c r="A853" s="20"/>
      <c r="B853" s="20"/>
      <c r="C853" s="20"/>
      <c r="D853" s="20"/>
      <c r="E853" s="20"/>
      <c r="F853" s="20"/>
      <c r="G853" s="20"/>
    </row>
    <row r="854" spans="1:7" ht="12.75">
      <c r="A854" s="20"/>
      <c r="B854" s="20"/>
      <c r="C854" s="20"/>
      <c r="D854" s="20"/>
      <c r="E854" s="20"/>
      <c r="F854" s="20"/>
      <c r="G854" s="20"/>
    </row>
    <row r="855" spans="1:7" ht="12.75">
      <c r="A855" s="20"/>
      <c r="B855" s="20"/>
      <c r="C855" s="20"/>
      <c r="D855" s="20"/>
      <c r="E855" s="20"/>
      <c r="F855" s="20"/>
      <c r="G855" s="20"/>
    </row>
    <row r="856" spans="1:7" ht="12.75">
      <c r="A856" s="20"/>
      <c r="B856" s="20"/>
      <c r="C856" s="20"/>
      <c r="D856" s="20"/>
      <c r="E856" s="20"/>
      <c r="F856" s="20"/>
      <c r="G856" s="20"/>
    </row>
    <row r="857" spans="1:7" ht="12.75">
      <c r="A857" s="20"/>
      <c r="B857" s="20"/>
      <c r="C857" s="20"/>
      <c r="D857" s="20"/>
      <c r="E857" s="20"/>
      <c r="F857" s="20"/>
      <c r="G857" s="20"/>
    </row>
    <row r="858" spans="1:7" ht="12.75">
      <c r="A858" s="20"/>
      <c r="B858" s="20"/>
      <c r="C858" s="20"/>
      <c r="D858" s="20"/>
      <c r="E858" s="20"/>
      <c r="F858" s="20"/>
      <c r="G858" s="20"/>
    </row>
    <row r="859" spans="1:7" ht="12.75">
      <c r="A859" s="20"/>
      <c r="B859" s="20"/>
      <c r="C859" s="20"/>
      <c r="D859" s="20"/>
      <c r="E859" s="20"/>
      <c r="F859" s="20"/>
      <c r="G859" s="20"/>
    </row>
    <row r="860" spans="1:7" ht="12.75">
      <c r="A860" s="20"/>
      <c r="B860" s="20"/>
      <c r="C860" s="20"/>
      <c r="D860" s="20"/>
      <c r="E860" s="20"/>
      <c r="F860" s="20"/>
      <c r="G860" s="20"/>
    </row>
    <row r="861" spans="1:7" ht="12.75">
      <c r="A861" s="20"/>
      <c r="B861" s="20"/>
      <c r="C861" s="20"/>
      <c r="D861" s="20"/>
      <c r="E861" s="20"/>
      <c r="F861" s="20"/>
      <c r="G861" s="20"/>
    </row>
    <row r="862" spans="1:7" ht="12.75">
      <c r="A862" s="20"/>
      <c r="B862" s="20"/>
      <c r="C862" s="20"/>
      <c r="D862" s="20"/>
      <c r="E862" s="20"/>
      <c r="F862" s="20"/>
      <c r="G862" s="20"/>
    </row>
    <row r="863" spans="1:7" ht="12.75">
      <c r="A863" s="20"/>
      <c r="B863" s="20"/>
      <c r="C863" s="20"/>
      <c r="D863" s="20"/>
      <c r="E863" s="20"/>
      <c r="F863" s="20"/>
      <c r="G863" s="20"/>
    </row>
    <row r="864" spans="1:7" ht="12.75">
      <c r="A864" s="20"/>
      <c r="B864" s="20"/>
      <c r="C864" s="20"/>
      <c r="D864" s="20"/>
      <c r="E864" s="20"/>
      <c r="F864" s="20"/>
      <c r="G864" s="20"/>
    </row>
    <row r="865" spans="1:7" ht="12.75">
      <c r="A865" s="20"/>
      <c r="B865" s="20"/>
      <c r="C865" s="20"/>
      <c r="D865" s="20"/>
      <c r="E865" s="20"/>
      <c r="F865" s="20"/>
      <c r="G865" s="20"/>
    </row>
    <row r="866" spans="1:7" ht="12.75">
      <c r="A866" s="20"/>
      <c r="B866" s="20"/>
      <c r="C866" s="20"/>
      <c r="D866" s="20"/>
      <c r="E866" s="20"/>
      <c r="F866" s="20"/>
      <c r="G866" s="20"/>
    </row>
    <row r="867" spans="1:7" ht="12.75">
      <c r="A867" s="20"/>
      <c r="B867" s="20"/>
      <c r="C867" s="20"/>
      <c r="D867" s="20"/>
      <c r="E867" s="20"/>
      <c r="F867" s="20"/>
      <c r="G867" s="20"/>
    </row>
    <row r="868" spans="1:7" ht="12.75">
      <c r="A868" s="20"/>
      <c r="B868" s="20"/>
      <c r="C868" s="20"/>
      <c r="D868" s="20"/>
      <c r="E868" s="20"/>
      <c r="F868" s="20"/>
      <c r="G868" s="20"/>
    </row>
    <row r="869" spans="1:7" ht="12.75">
      <c r="A869" s="20"/>
      <c r="B869" s="20"/>
      <c r="C869" s="20"/>
      <c r="D869" s="20"/>
      <c r="E869" s="20"/>
      <c r="F869" s="20"/>
      <c r="G869" s="20"/>
    </row>
    <row r="870" spans="1:7" ht="12.75">
      <c r="A870" s="20"/>
      <c r="B870" s="20"/>
      <c r="C870" s="20"/>
      <c r="D870" s="20"/>
      <c r="E870" s="20"/>
      <c r="F870" s="20"/>
      <c r="G870" s="20"/>
    </row>
    <row r="871" spans="1:7" ht="12.75">
      <c r="A871" s="20"/>
      <c r="B871" s="20"/>
      <c r="C871" s="20"/>
      <c r="D871" s="20"/>
      <c r="E871" s="20"/>
      <c r="F871" s="20"/>
      <c r="G871" s="20"/>
    </row>
    <row r="872" spans="1:7" ht="12.75">
      <c r="A872" s="20"/>
      <c r="B872" s="20"/>
      <c r="C872" s="20"/>
      <c r="D872" s="20"/>
      <c r="E872" s="20"/>
      <c r="F872" s="20"/>
      <c r="G872" s="20"/>
    </row>
    <row r="873" spans="1:7" ht="12.75">
      <c r="A873" s="20"/>
      <c r="B873" s="20"/>
      <c r="C873" s="20"/>
      <c r="D873" s="20"/>
      <c r="E873" s="20"/>
      <c r="F873" s="20"/>
      <c r="G873" s="20"/>
    </row>
    <row r="874" spans="1:7" ht="12.75">
      <c r="A874" s="20"/>
      <c r="B874" s="20"/>
      <c r="C874" s="20"/>
      <c r="D874" s="20"/>
      <c r="E874" s="20"/>
      <c r="F874" s="20"/>
      <c r="G874" s="20"/>
    </row>
    <row r="875" spans="1:7" ht="12.75">
      <c r="A875" s="20"/>
      <c r="B875" s="20"/>
      <c r="C875" s="20"/>
      <c r="D875" s="20"/>
      <c r="E875" s="20"/>
      <c r="F875" s="20"/>
      <c r="G875" s="20"/>
    </row>
    <row r="876" spans="1:7" ht="12.75">
      <c r="A876" s="20"/>
      <c r="B876" s="20"/>
      <c r="C876" s="20"/>
      <c r="D876" s="20"/>
      <c r="E876" s="20"/>
      <c r="F876" s="20"/>
      <c r="G876" s="20"/>
    </row>
    <row r="877" spans="1:7" ht="12.75">
      <c r="A877" s="20"/>
      <c r="B877" s="20"/>
      <c r="C877" s="20"/>
      <c r="D877" s="20"/>
      <c r="E877" s="20"/>
      <c r="F877" s="20"/>
      <c r="G877" s="20"/>
    </row>
    <row r="878" spans="1:7" ht="12.75">
      <c r="A878" s="20"/>
      <c r="B878" s="20"/>
      <c r="C878" s="20"/>
      <c r="D878" s="20"/>
      <c r="E878" s="20"/>
      <c r="F878" s="20"/>
      <c r="G878" s="20"/>
    </row>
    <row r="879" spans="1:7" ht="12.75">
      <c r="A879" s="20"/>
      <c r="B879" s="20"/>
      <c r="C879" s="20"/>
      <c r="D879" s="20"/>
      <c r="E879" s="20"/>
      <c r="F879" s="20"/>
      <c r="G879" s="20"/>
    </row>
    <row r="880" spans="1:7" ht="12.75">
      <c r="A880" s="20"/>
      <c r="B880" s="20"/>
      <c r="C880" s="20"/>
      <c r="D880" s="20"/>
      <c r="E880" s="20"/>
      <c r="F880" s="20"/>
      <c r="G880" s="20"/>
    </row>
    <row r="881" spans="1:7" ht="12.75">
      <c r="A881" s="20"/>
      <c r="B881" s="20"/>
      <c r="C881" s="20"/>
      <c r="D881" s="20"/>
      <c r="E881" s="20"/>
      <c r="F881" s="20"/>
      <c r="G881" s="20"/>
    </row>
    <row r="882" spans="1:7" ht="12.75">
      <c r="A882" s="20"/>
      <c r="B882" s="20"/>
      <c r="C882" s="20"/>
      <c r="D882" s="20"/>
      <c r="E882" s="20"/>
      <c r="F882" s="20"/>
      <c r="G882" s="20"/>
    </row>
    <row r="883" spans="1:7" ht="12.75">
      <c r="A883" s="20"/>
      <c r="B883" s="20"/>
      <c r="C883" s="20"/>
      <c r="D883" s="20"/>
      <c r="E883" s="20"/>
      <c r="F883" s="20"/>
      <c r="G883" s="20"/>
    </row>
    <row r="884" spans="1:7" ht="12.75">
      <c r="A884" s="20"/>
      <c r="B884" s="20"/>
      <c r="C884" s="20"/>
      <c r="D884" s="20"/>
      <c r="E884" s="20"/>
      <c r="F884" s="20"/>
      <c r="G884" s="20"/>
    </row>
    <row r="885" spans="1:7" ht="12.75">
      <c r="A885" s="20"/>
      <c r="B885" s="20"/>
      <c r="C885" s="20"/>
      <c r="D885" s="20"/>
      <c r="E885" s="20"/>
      <c r="F885" s="20"/>
      <c r="G885" s="20"/>
    </row>
    <row r="886" spans="1:7" ht="12.75">
      <c r="A886" s="20"/>
      <c r="B886" s="20"/>
      <c r="C886" s="20"/>
      <c r="D886" s="20"/>
      <c r="E886" s="20"/>
      <c r="F886" s="20"/>
      <c r="G886" s="20"/>
    </row>
    <row r="887" spans="1:7" ht="12.75">
      <c r="A887" s="20"/>
      <c r="B887" s="20"/>
      <c r="C887" s="20"/>
      <c r="D887" s="20"/>
      <c r="E887" s="20"/>
      <c r="F887" s="20"/>
      <c r="G887" s="20"/>
    </row>
    <row r="888" spans="1:7" ht="12.75">
      <c r="A888" s="20"/>
      <c r="B888" s="20"/>
      <c r="C888" s="20"/>
      <c r="D888" s="20"/>
      <c r="E888" s="20"/>
      <c r="F888" s="20"/>
      <c r="G888" s="20"/>
    </row>
    <row r="889" spans="1:7" ht="12.75">
      <c r="A889" s="20"/>
      <c r="B889" s="20"/>
      <c r="C889" s="20"/>
      <c r="D889" s="20"/>
      <c r="E889" s="20"/>
      <c r="F889" s="20"/>
      <c r="G889" s="20"/>
    </row>
    <row r="890" spans="1:7" ht="12.75">
      <c r="A890" s="20"/>
      <c r="B890" s="20"/>
      <c r="C890" s="20"/>
      <c r="D890" s="20"/>
      <c r="E890" s="20"/>
      <c r="F890" s="20"/>
      <c r="G890" s="20"/>
    </row>
    <row r="891" spans="1:7" ht="12.75">
      <c r="A891" s="20"/>
      <c r="B891" s="20"/>
      <c r="C891" s="20"/>
      <c r="D891" s="20"/>
      <c r="E891" s="20"/>
      <c r="F891" s="20"/>
      <c r="G891" s="20"/>
    </row>
    <row r="892" spans="1:7" ht="12.75">
      <c r="A892" s="20"/>
      <c r="B892" s="20"/>
      <c r="C892" s="20"/>
      <c r="D892" s="20"/>
      <c r="E892" s="20"/>
      <c r="F892" s="20"/>
      <c r="G892" s="20"/>
    </row>
    <row r="893" spans="1:7" ht="12.75">
      <c r="A893" s="20"/>
      <c r="B893" s="20"/>
      <c r="C893" s="20"/>
      <c r="D893" s="20"/>
      <c r="E893" s="20"/>
      <c r="F893" s="20"/>
      <c r="G893" s="20"/>
    </row>
    <row r="894" spans="1:7" ht="12.75">
      <c r="A894" s="20"/>
      <c r="B894" s="20"/>
      <c r="C894" s="20"/>
      <c r="D894" s="20"/>
      <c r="E894" s="20"/>
      <c r="F894" s="20"/>
      <c r="G894" s="20"/>
    </row>
    <row r="895" spans="1:7" ht="12.75">
      <c r="A895" s="20"/>
      <c r="B895" s="20"/>
      <c r="C895" s="20"/>
      <c r="D895" s="20"/>
      <c r="E895" s="20"/>
      <c r="F895" s="20"/>
      <c r="G895" s="20"/>
    </row>
    <row r="896" spans="1:7" ht="12.75">
      <c r="A896" s="20"/>
      <c r="B896" s="20"/>
      <c r="C896" s="20"/>
      <c r="D896" s="20"/>
      <c r="E896" s="20"/>
      <c r="F896" s="20"/>
      <c r="G896" s="20"/>
    </row>
    <row r="897" spans="1:7" ht="12.75">
      <c r="A897" s="20"/>
      <c r="B897" s="20"/>
      <c r="C897" s="20"/>
      <c r="D897" s="20"/>
      <c r="E897" s="20"/>
      <c r="F897" s="20"/>
      <c r="G897" s="20"/>
    </row>
    <row r="898" spans="1:7" ht="12.75">
      <c r="A898" s="20"/>
      <c r="B898" s="20"/>
      <c r="C898" s="20"/>
      <c r="D898" s="20"/>
      <c r="E898" s="20"/>
      <c r="F898" s="20"/>
      <c r="G898" s="20"/>
    </row>
    <row r="899" spans="1:7" ht="12.75">
      <c r="A899" s="20"/>
      <c r="B899" s="20"/>
      <c r="C899" s="20"/>
      <c r="D899" s="20"/>
      <c r="E899" s="20"/>
      <c r="F899" s="20"/>
      <c r="G899" s="20"/>
    </row>
    <row r="900" spans="1:7" ht="12.75">
      <c r="A900" s="20"/>
      <c r="B900" s="20"/>
      <c r="C900" s="20"/>
      <c r="D900" s="20"/>
      <c r="E900" s="20"/>
      <c r="F900" s="20"/>
      <c r="G900" s="20"/>
    </row>
    <row r="901" spans="1:7" ht="12.75">
      <c r="A901" s="20"/>
      <c r="B901" s="20"/>
      <c r="C901" s="20"/>
      <c r="D901" s="20"/>
      <c r="E901" s="20"/>
      <c r="F901" s="20"/>
      <c r="G901" s="20"/>
    </row>
    <row r="902" spans="1:7" ht="12.75">
      <c r="A902" s="20"/>
      <c r="B902" s="20"/>
      <c r="C902" s="20"/>
      <c r="D902" s="20"/>
      <c r="E902" s="20"/>
      <c r="F902" s="20"/>
      <c r="G902" s="20"/>
    </row>
    <row r="903" spans="1:7" ht="12.75">
      <c r="A903" s="20"/>
      <c r="B903" s="20"/>
      <c r="C903" s="20"/>
      <c r="D903" s="20"/>
      <c r="E903" s="20"/>
      <c r="F903" s="20"/>
      <c r="G903" s="20"/>
    </row>
    <row r="904" spans="1:7" ht="12.75">
      <c r="A904" s="20"/>
      <c r="B904" s="20"/>
      <c r="C904" s="20"/>
      <c r="D904" s="20"/>
      <c r="E904" s="20"/>
      <c r="F904" s="20"/>
      <c r="G904" s="20"/>
    </row>
    <row r="905" spans="1:7" ht="12.75">
      <c r="A905" s="20"/>
      <c r="B905" s="20"/>
      <c r="C905" s="20"/>
      <c r="D905" s="20"/>
      <c r="E905" s="20"/>
      <c r="F905" s="20"/>
      <c r="G905" s="20"/>
    </row>
    <row r="906" spans="1:7" ht="12.75">
      <c r="A906" s="20"/>
      <c r="B906" s="20"/>
      <c r="C906" s="20"/>
      <c r="D906" s="20"/>
      <c r="E906" s="20"/>
      <c r="F906" s="20"/>
      <c r="G906" s="20"/>
    </row>
    <row r="907" spans="1:7" ht="12.75">
      <c r="A907" s="20"/>
      <c r="B907" s="20"/>
      <c r="C907" s="20"/>
      <c r="D907" s="20"/>
      <c r="E907" s="20"/>
      <c r="F907" s="20"/>
      <c r="G907" s="20"/>
    </row>
    <row r="908" spans="1:7" ht="12.75">
      <c r="A908" s="20"/>
      <c r="B908" s="20"/>
      <c r="C908" s="20"/>
      <c r="D908" s="20"/>
      <c r="E908" s="20"/>
      <c r="F908" s="20"/>
      <c r="G908" s="20"/>
    </row>
    <row r="909" spans="1:7" ht="12.75">
      <c r="A909" s="20"/>
      <c r="B909" s="20"/>
      <c r="C909" s="20"/>
      <c r="D909" s="20"/>
      <c r="E909" s="20"/>
      <c r="F909" s="20"/>
      <c r="G909" s="20"/>
    </row>
    <row r="910" spans="1:7" ht="12.75">
      <c r="A910" s="20"/>
      <c r="B910" s="20"/>
      <c r="C910" s="20"/>
      <c r="D910" s="20"/>
      <c r="E910" s="20"/>
      <c r="F910" s="20"/>
      <c r="G910" s="20"/>
    </row>
    <row r="911" spans="1:7" ht="12.75">
      <c r="A911" s="20"/>
      <c r="B911" s="20"/>
      <c r="C911" s="20"/>
      <c r="D911" s="20"/>
      <c r="E911" s="20"/>
      <c r="F911" s="20"/>
      <c r="G911" s="20"/>
    </row>
    <row r="912" spans="1:7" ht="12.75">
      <c r="A912" s="20"/>
      <c r="B912" s="20"/>
      <c r="C912" s="20"/>
      <c r="D912" s="20"/>
      <c r="E912" s="20"/>
      <c r="F912" s="20"/>
      <c r="G912" s="20"/>
    </row>
    <row r="913" spans="1:7" ht="12.75">
      <c r="A913" s="20"/>
      <c r="B913" s="20"/>
      <c r="C913" s="20"/>
      <c r="D913" s="20"/>
      <c r="E913" s="20"/>
      <c r="F913" s="20"/>
      <c r="G913" s="20"/>
    </row>
    <row r="914" spans="1:7" ht="12.75">
      <c r="A914" s="20"/>
      <c r="B914" s="20"/>
      <c r="C914" s="20"/>
      <c r="D914" s="20"/>
      <c r="E914" s="20"/>
      <c r="F914" s="20"/>
      <c r="G914" s="20"/>
    </row>
    <row r="915" spans="1:7" ht="12.75">
      <c r="A915" s="20"/>
      <c r="B915" s="20"/>
      <c r="C915" s="20"/>
      <c r="D915" s="20"/>
      <c r="E915" s="20"/>
      <c r="F915" s="20"/>
      <c r="G915" s="20"/>
    </row>
    <row r="916" spans="1:7" ht="12.75">
      <c r="A916" s="20"/>
      <c r="B916" s="20"/>
      <c r="C916" s="20"/>
      <c r="D916" s="20"/>
      <c r="E916" s="20"/>
      <c r="F916" s="20"/>
      <c r="G916" s="20"/>
    </row>
    <row r="917" spans="1:7" ht="12.75">
      <c r="A917" s="20"/>
      <c r="B917" s="20"/>
      <c r="C917" s="20"/>
      <c r="D917" s="20"/>
      <c r="E917" s="20"/>
      <c r="F917" s="20"/>
      <c r="G917" s="20"/>
    </row>
    <row r="918" spans="1:7" ht="12.75">
      <c r="A918" s="20"/>
      <c r="B918" s="20"/>
      <c r="C918" s="20"/>
      <c r="D918" s="20"/>
      <c r="E918" s="20"/>
      <c r="F918" s="20"/>
      <c r="G918" s="20"/>
    </row>
    <row r="919" spans="1:7" ht="12.75">
      <c r="A919" s="20"/>
      <c r="B919" s="20"/>
      <c r="C919" s="20"/>
      <c r="D919" s="20"/>
      <c r="E919" s="20"/>
      <c r="F919" s="20"/>
      <c r="G919" s="20"/>
    </row>
    <row r="920" spans="1:7" ht="12.75">
      <c r="A920" s="20"/>
      <c r="B920" s="20"/>
      <c r="C920" s="20"/>
      <c r="D920" s="20"/>
      <c r="E920" s="20"/>
      <c r="F920" s="20"/>
      <c r="G920" s="20"/>
    </row>
    <row r="921" spans="1:7" ht="12.75">
      <c r="A921" s="20"/>
      <c r="B921" s="20"/>
      <c r="C921" s="20"/>
      <c r="D921" s="20"/>
      <c r="E921" s="20"/>
      <c r="F921" s="20"/>
      <c r="G921" s="20"/>
    </row>
    <row r="922" spans="1:7" ht="12.75">
      <c r="A922" s="20"/>
      <c r="B922" s="20"/>
      <c r="C922" s="20"/>
      <c r="D922" s="20"/>
      <c r="E922" s="20"/>
      <c r="F922" s="20"/>
      <c r="G922" s="20"/>
    </row>
    <row r="923" spans="1:7" ht="12.75">
      <c r="A923" s="20"/>
      <c r="B923" s="20"/>
      <c r="C923" s="20"/>
      <c r="D923" s="20"/>
      <c r="E923" s="20"/>
      <c r="F923" s="20"/>
      <c r="G923" s="20"/>
    </row>
    <row r="924" spans="1:7" ht="12.75">
      <c r="A924" s="20"/>
      <c r="B924" s="20"/>
      <c r="C924" s="20"/>
      <c r="D924" s="20"/>
      <c r="E924" s="20"/>
      <c r="F924" s="20"/>
      <c r="G924" s="20"/>
    </row>
  </sheetData>
  <mergeCells count="1">
    <mergeCell ref="A1:D1"/>
  </mergeCells>
  <hyperlinks>
    <hyperlink ref="C11" r:id="rId1" xr:uid="{00000000-0004-0000-0200-000000000000}"/>
    <hyperlink ref="A1:D1" location="'Quadre de comandament'!D7" display="Indicadors del procés 310.1.1 Definició de la política i objectius de qualitat" xr:uid="{9E2BA157-3E6F-4B6E-81CE-C07565212684}"/>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outlinePr summaryBelow="0" summaryRight="0"/>
  </sheetPr>
  <dimension ref="A1:I906"/>
  <sheetViews>
    <sheetView zoomScaleNormal="100" workbookViewId="0">
      <pane ySplit="1" topLeftCell="A2" activePane="bottomLeft" state="frozen"/>
      <selection pane="bottomLeft" activeCell="B2" sqref="B2"/>
    </sheetView>
  </sheetViews>
  <sheetFormatPr baseColWidth="10" defaultColWidth="12.7109375" defaultRowHeight="15.75" customHeight="1"/>
  <cols>
    <col min="1" max="1" width="3.42578125" customWidth="1"/>
    <col min="2" max="2" width="28.5703125" bestFit="1" customWidth="1"/>
    <col min="3" max="3" width="119.42578125" customWidth="1"/>
    <col min="4" max="4" width="3.42578125" customWidth="1"/>
    <col min="5" max="5" width="14.140625" customWidth="1"/>
    <col min="6" max="7" width="9" customWidth="1"/>
  </cols>
  <sheetData>
    <row r="1" spans="1:9" ht="22.5" customHeight="1">
      <c r="A1" s="1068" t="s">
        <v>1259</v>
      </c>
      <c r="B1" s="1068"/>
      <c r="C1" s="1068"/>
      <c r="D1" s="1068"/>
      <c r="E1" s="49"/>
      <c r="F1" s="49"/>
      <c r="G1" s="49"/>
    </row>
    <row r="2" spans="1:9" ht="22.5" customHeight="1">
      <c r="A2" s="20"/>
      <c r="B2" s="20"/>
      <c r="C2" s="20"/>
      <c r="D2" s="20"/>
      <c r="E2" s="20"/>
      <c r="F2" s="20"/>
      <c r="G2" s="20"/>
    </row>
    <row r="3" spans="1:9" ht="22.5" customHeight="1">
      <c r="A3" s="20"/>
      <c r="B3" s="21" t="s">
        <v>18</v>
      </c>
      <c r="C3" s="47" t="s">
        <v>39</v>
      </c>
      <c r="D3" s="32"/>
      <c r="E3" s="33"/>
      <c r="F3" s="33"/>
      <c r="G3" s="33"/>
    </row>
    <row r="4" spans="1:9" ht="22.5" customHeight="1">
      <c r="A4" s="20"/>
      <c r="B4" s="22" t="s">
        <v>19</v>
      </c>
      <c r="C4" s="47" t="s">
        <v>1284</v>
      </c>
      <c r="D4" s="32"/>
      <c r="E4" s="33"/>
      <c r="F4" s="33"/>
      <c r="G4" s="33"/>
      <c r="H4" s="33"/>
      <c r="I4" s="33"/>
    </row>
    <row r="5" spans="1:9" ht="22.5" customHeight="1">
      <c r="A5" s="20"/>
      <c r="B5" s="22" t="s">
        <v>20</v>
      </c>
      <c r="C5" s="47" t="s">
        <v>1285</v>
      </c>
      <c r="D5" s="32"/>
      <c r="E5" s="33"/>
      <c r="F5" s="33"/>
      <c r="G5" s="33"/>
      <c r="H5" s="33"/>
      <c r="I5" s="33"/>
    </row>
    <row r="6" spans="1:9" s="44" customFormat="1" ht="22.5" customHeight="1">
      <c r="A6" s="20"/>
      <c r="B6" s="22" t="s">
        <v>1367</v>
      </c>
      <c r="C6" s="78" t="s">
        <v>1378</v>
      </c>
      <c r="D6" s="32"/>
      <c r="E6" s="33"/>
      <c r="F6" s="33"/>
      <c r="G6" s="33"/>
      <c r="H6" s="33"/>
      <c r="I6" s="33"/>
    </row>
    <row r="7" spans="1:9" s="44" customFormat="1" ht="22.5" customHeight="1">
      <c r="A7" s="20"/>
      <c r="B7" s="22" t="s">
        <v>1366</v>
      </c>
      <c r="C7" s="1047" t="s">
        <v>1379</v>
      </c>
      <c r="D7" s="32"/>
      <c r="E7" s="33"/>
      <c r="F7" s="33"/>
      <c r="G7" s="33"/>
      <c r="H7" s="33"/>
      <c r="I7" s="33"/>
    </row>
    <row r="8" spans="1:9" ht="25.5">
      <c r="A8" s="20"/>
      <c r="B8" s="23" t="s">
        <v>1368</v>
      </c>
      <c r="C8" s="78" t="s">
        <v>240</v>
      </c>
      <c r="D8" s="32"/>
      <c r="E8" s="33"/>
      <c r="F8" s="33"/>
      <c r="G8" s="33"/>
      <c r="H8" s="33"/>
      <c r="I8" s="33"/>
    </row>
    <row r="9" spans="1:9" ht="22.5" customHeight="1">
      <c r="A9" s="20"/>
      <c r="B9" s="21" t="s">
        <v>1369</v>
      </c>
      <c r="C9" s="46" t="s">
        <v>37</v>
      </c>
      <c r="D9" s="32"/>
      <c r="E9" s="33"/>
      <c r="F9" s="33"/>
      <c r="G9" s="33"/>
    </row>
    <row r="10" spans="1:9" ht="27" customHeight="1">
      <c r="A10" s="20"/>
      <c r="B10" s="24" t="s">
        <v>1370</v>
      </c>
      <c r="C10" s="78" t="s">
        <v>211</v>
      </c>
      <c r="D10" s="32"/>
      <c r="E10" s="72"/>
      <c r="F10" s="33"/>
      <c r="G10" s="33"/>
    </row>
    <row r="11" spans="1:9" ht="24" customHeight="1">
      <c r="A11" s="20"/>
      <c r="B11" s="24" t="s">
        <v>1371</v>
      </c>
      <c r="C11" s="76" t="s">
        <v>899</v>
      </c>
      <c r="D11" s="32"/>
      <c r="E11" s="33"/>
      <c r="F11" s="33"/>
      <c r="G11" s="33"/>
    </row>
    <row r="12" spans="1:9" ht="25.5">
      <c r="A12" s="20"/>
      <c r="B12" s="24" t="s">
        <v>1372</v>
      </c>
      <c r="C12" s="47" t="s">
        <v>898</v>
      </c>
      <c r="D12" s="32"/>
      <c r="E12" s="33"/>
      <c r="F12" s="33"/>
      <c r="G12" s="33"/>
    </row>
    <row r="13" spans="1:9" ht="9.75" customHeight="1">
      <c r="A13" s="20"/>
      <c r="B13" s="25"/>
      <c r="C13" s="25"/>
      <c r="D13" s="25"/>
      <c r="E13" s="25"/>
      <c r="F13" s="25"/>
      <c r="G13" s="25"/>
    </row>
    <row r="14" spans="1:9" ht="8.25" customHeight="1">
      <c r="A14" s="20"/>
      <c r="B14" s="26"/>
      <c r="C14" s="26"/>
      <c r="D14" s="55"/>
      <c r="E14" s="55"/>
      <c r="F14" s="55"/>
      <c r="G14" s="55"/>
    </row>
    <row r="15" spans="1:9" ht="7.5" customHeight="1">
      <c r="A15" s="20"/>
      <c r="B15" s="20"/>
      <c r="C15" s="20"/>
      <c r="D15" s="20"/>
      <c r="E15" s="27"/>
      <c r="F15" s="27"/>
      <c r="G15" s="27"/>
    </row>
    <row r="16" spans="1:9" ht="22.5" customHeight="1">
      <c r="A16" s="20"/>
      <c r="B16" s="21" t="s">
        <v>18</v>
      </c>
      <c r="C16" s="47" t="s">
        <v>193</v>
      </c>
      <c r="D16" s="32"/>
      <c r="E16" s="33"/>
      <c r="F16" s="33"/>
      <c r="G16" s="33"/>
    </row>
    <row r="17" spans="1:7" ht="22.5" customHeight="1">
      <c r="A17" s="20"/>
      <c r="B17" s="22" t="s">
        <v>19</v>
      </c>
      <c r="C17" s="48" t="s">
        <v>35</v>
      </c>
      <c r="D17" s="32"/>
      <c r="E17" s="33"/>
      <c r="F17" s="33"/>
      <c r="G17" s="33"/>
    </row>
    <row r="18" spans="1:7" ht="22.5" customHeight="1">
      <c r="A18" s="20"/>
      <c r="B18" s="22" t="s">
        <v>20</v>
      </c>
      <c r="C18" s="47" t="s">
        <v>1289</v>
      </c>
      <c r="D18" s="32"/>
      <c r="E18" s="33"/>
      <c r="F18" s="33"/>
      <c r="G18" s="33"/>
    </row>
    <row r="19" spans="1:7" s="44" customFormat="1" ht="22.5" customHeight="1">
      <c r="A19" s="20"/>
      <c r="B19" s="22" t="s">
        <v>1367</v>
      </c>
      <c r="C19" s="78" t="s">
        <v>1373</v>
      </c>
      <c r="D19" s="32"/>
      <c r="E19" s="33"/>
      <c r="F19" s="33"/>
      <c r="G19" s="33"/>
    </row>
    <row r="20" spans="1:7" s="44" customFormat="1" ht="22.5" customHeight="1">
      <c r="A20" s="20"/>
      <c r="B20" s="22" t="s">
        <v>1366</v>
      </c>
      <c r="C20" s="78" t="s">
        <v>1374</v>
      </c>
      <c r="D20" s="32"/>
      <c r="E20" s="33"/>
      <c r="F20" s="33"/>
      <c r="G20" s="33"/>
    </row>
    <row r="21" spans="1:7" ht="25.5">
      <c r="A21" s="20"/>
      <c r="B21" s="23" t="s">
        <v>1368</v>
      </c>
      <c r="C21" s="78" t="s">
        <v>240</v>
      </c>
      <c r="D21" s="32"/>
      <c r="E21" s="33"/>
      <c r="F21" s="33"/>
      <c r="G21" s="33"/>
    </row>
    <row r="22" spans="1:7" ht="22.5" customHeight="1">
      <c r="A22" s="20"/>
      <c r="B22" s="21" t="s">
        <v>1369</v>
      </c>
      <c r="C22" s="46" t="s">
        <v>38</v>
      </c>
      <c r="D22" s="32"/>
      <c r="E22" s="33"/>
      <c r="F22" s="33"/>
      <c r="G22" s="33"/>
    </row>
    <row r="23" spans="1:7" ht="22.5" customHeight="1">
      <c r="A23" s="20"/>
      <c r="B23" s="24" t="s">
        <v>1370</v>
      </c>
      <c r="C23" s="59" t="s">
        <v>237</v>
      </c>
      <c r="D23" s="32"/>
      <c r="E23" s="72"/>
      <c r="F23" s="33"/>
      <c r="G23" s="33"/>
    </row>
    <row r="24" spans="1:7" ht="22.5" customHeight="1">
      <c r="A24" s="20"/>
      <c r="B24" s="24" t="s">
        <v>1371</v>
      </c>
      <c r="C24" s="59" t="s">
        <v>199</v>
      </c>
      <c r="D24" s="32"/>
      <c r="E24" s="33"/>
      <c r="F24" s="33"/>
      <c r="G24" s="33"/>
    </row>
    <row r="25" spans="1:7" ht="22.5" customHeight="1">
      <c r="A25" s="20"/>
      <c r="B25" s="24" t="s">
        <v>1372</v>
      </c>
      <c r="C25" s="75" t="s">
        <v>353</v>
      </c>
      <c r="D25" s="32"/>
      <c r="E25" s="33"/>
      <c r="F25" s="33"/>
      <c r="G25" s="33"/>
    </row>
    <row r="26" spans="1:7" ht="9.75" customHeight="1">
      <c r="A26" s="20"/>
      <c r="B26" s="25"/>
      <c r="C26" s="25"/>
      <c r="D26" s="25"/>
      <c r="E26" s="25"/>
      <c r="F26" s="25"/>
      <c r="G26" s="25"/>
    </row>
    <row r="27" spans="1:7" s="71" customFormat="1" ht="8.25" customHeight="1">
      <c r="A27" s="56"/>
      <c r="B27" s="55"/>
      <c r="C27" s="55"/>
      <c r="D27" s="55"/>
      <c r="E27" s="55"/>
      <c r="F27" s="55"/>
      <c r="G27" s="55"/>
    </row>
    <row r="28" spans="1:7" ht="7.5" customHeight="1">
      <c r="A28" s="20"/>
      <c r="B28" s="20"/>
      <c r="C28" s="20"/>
      <c r="D28" s="20"/>
      <c r="E28" s="27"/>
      <c r="F28" s="27"/>
      <c r="G28" s="27"/>
    </row>
    <row r="29" spans="1:7" ht="19.5" customHeight="1">
      <c r="A29" s="20"/>
      <c r="B29" s="20"/>
      <c r="C29" s="20"/>
      <c r="D29" s="20"/>
      <c r="E29" s="20"/>
      <c r="F29" s="20"/>
      <c r="G29" s="20"/>
    </row>
    <row r="30" spans="1:7" ht="19.5" customHeight="1">
      <c r="A30" s="20"/>
      <c r="B30" s="20"/>
      <c r="C30" s="20"/>
      <c r="D30" s="20"/>
      <c r="E30" s="20"/>
      <c r="F30" s="20"/>
      <c r="G30" s="20"/>
    </row>
    <row r="31" spans="1:7" ht="19.5" customHeight="1">
      <c r="A31" s="20"/>
      <c r="B31" s="20"/>
      <c r="C31" s="20"/>
      <c r="D31" s="20"/>
      <c r="E31" s="20"/>
      <c r="F31" s="20"/>
      <c r="G31" s="20"/>
    </row>
    <row r="32" spans="1:7" ht="19.5" customHeight="1">
      <c r="A32" s="20"/>
      <c r="B32" s="20"/>
      <c r="C32" s="20"/>
      <c r="D32" s="20"/>
      <c r="E32" s="20"/>
      <c r="F32" s="20"/>
      <c r="G32" s="20"/>
    </row>
    <row r="33" spans="1:7" ht="19.5" customHeight="1">
      <c r="A33" s="20"/>
      <c r="B33" s="20"/>
      <c r="C33" s="20"/>
      <c r="D33" s="20"/>
      <c r="E33" s="20"/>
      <c r="F33" s="20"/>
      <c r="G33" s="20"/>
    </row>
    <row r="34" spans="1:7" ht="19.5" customHeight="1">
      <c r="A34" s="20"/>
      <c r="B34" s="20"/>
      <c r="C34" s="20"/>
      <c r="D34" s="20"/>
      <c r="E34" s="20"/>
      <c r="F34" s="20"/>
      <c r="G34" s="20"/>
    </row>
    <row r="35" spans="1:7" ht="19.5" customHeight="1">
      <c r="A35" s="20"/>
      <c r="B35" s="20"/>
      <c r="C35" s="20"/>
      <c r="D35" s="20"/>
      <c r="E35" s="20"/>
      <c r="F35" s="20"/>
      <c r="G35" s="20"/>
    </row>
    <row r="36" spans="1:7" ht="19.5" customHeight="1">
      <c r="A36" s="20"/>
      <c r="B36" s="20"/>
      <c r="C36" s="20"/>
      <c r="D36" s="20"/>
      <c r="E36" s="20"/>
      <c r="F36" s="20"/>
      <c r="G36" s="20"/>
    </row>
    <row r="37" spans="1:7" ht="19.5" customHeight="1">
      <c r="A37" s="20"/>
      <c r="B37" s="20"/>
      <c r="C37" s="20"/>
      <c r="D37" s="20"/>
      <c r="E37" s="20"/>
      <c r="F37" s="20"/>
      <c r="G37" s="20"/>
    </row>
    <row r="38" spans="1:7" ht="19.5" customHeight="1">
      <c r="A38" s="20"/>
      <c r="B38" s="20"/>
      <c r="C38" s="20"/>
      <c r="D38" s="20"/>
      <c r="E38" s="20"/>
      <c r="F38" s="20"/>
      <c r="G38" s="20"/>
    </row>
    <row r="39" spans="1:7" ht="19.5" customHeight="1">
      <c r="A39" s="20"/>
      <c r="B39" s="20"/>
      <c r="C39" s="20"/>
      <c r="D39" s="20"/>
      <c r="E39" s="20"/>
      <c r="F39" s="20"/>
      <c r="G39" s="20"/>
    </row>
    <row r="40" spans="1:7" ht="19.5" customHeight="1">
      <c r="A40" s="20"/>
      <c r="B40" s="20"/>
      <c r="C40" s="20"/>
      <c r="D40" s="20"/>
      <c r="E40" s="20"/>
      <c r="F40" s="20"/>
      <c r="G40" s="20"/>
    </row>
    <row r="41" spans="1:7" ht="19.5" customHeight="1">
      <c r="A41" s="20"/>
      <c r="B41" s="20"/>
      <c r="C41" s="20"/>
      <c r="D41" s="20"/>
      <c r="E41" s="20"/>
      <c r="F41" s="20"/>
      <c r="G41" s="20"/>
    </row>
    <row r="42" spans="1:7" ht="19.5" customHeight="1">
      <c r="A42" s="20"/>
      <c r="B42" s="20"/>
      <c r="C42" s="20"/>
      <c r="D42" s="20"/>
      <c r="E42" s="20"/>
      <c r="F42" s="20"/>
      <c r="G42" s="20"/>
    </row>
    <row r="43" spans="1:7" ht="19.5" customHeight="1">
      <c r="A43" s="20"/>
      <c r="B43" s="20"/>
      <c r="C43" s="20"/>
      <c r="D43" s="20"/>
      <c r="E43" s="20"/>
      <c r="F43" s="20"/>
      <c r="G43" s="20"/>
    </row>
    <row r="44" spans="1:7" ht="19.5" customHeight="1">
      <c r="A44" s="20"/>
      <c r="B44" s="20"/>
      <c r="C44" s="20"/>
      <c r="D44" s="20"/>
      <c r="E44" s="20"/>
      <c r="F44" s="20"/>
      <c r="G44" s="20"/>
    </row>
    <row r="45" spans="1:7" ht="19.5" customHeight="1">
      <c r="A45" s="20"/>
      <c r="B45" s="20"/>
      <c r="C45" s="20"/>
      <c r="D45" s="20"/>
      <c r="E45" s="20"/>
      <c r="F45" s="20"/>
      <c r="G45" s="20"/>
    </row>
    <row r="46" spans="1:7" ht="19.5" customHeight="1">
      <c r="A46" s="20"/>
      <c r="B46" s="20"/>
      <c r="C46" s="20"/>
      <c r="D46" s="20"/>
      <c r="E46" s="20"/>
      <c r="F46" s="20"/>
      <c r="G46" s="20"/>
    </row>
    <row r="47" spans="1:7" ht="19.5" customHeight="1">
      <c r="A47" s="20"/>
      <c r="B47" s="20"/>
      <c r="C47" s="20"/>
      <c r="D47" s="20"/>
      <c r="E47" s="20"/>
      <c r="F47" s="20"/>
      <c r="G47" s="20"/>
    </row>
    <row r="48" spans="1:7" ht="19.5" customHeight="1">
      <c r="A48" s="20"/>
      <c r="B48" s="20"/>
      <c r="C48" s="20"/>
      <c r="D48" s="20"/>
      <c r="E48" s="20"/>
      <c r="F48" s="20"/>
      <c r="G48" s="20"/>
    </row>
    <row r="49" spans="1:7" ht="19.5" customHeight="1">
      <c r="A49" s="20"/>
      <c r="B49" s="20"/>
      <c r="C49" s="20"/>
      <c r="D49" s="20"/>
      <c r="E49" s="20"/>
      <c r="F49" s="20"/>
      <c r="G49" s="20"/>
    </row>
    <row r="50" spans="1:7" ht="19.5" customHeight="1">
      <c r="A50" s="20"/>
      <c r="B50" s="20"/>
      <c r="C50" s="20"/>
      <c r="D50" s="20"/>
      <c r="E50" s="20"/>
      <c r="F50" s="20"/>
      <c r="G50" s="20"/>
    </row>
    <row r="51" spans="1:7" ht="19.5" customHeight="1">
      <c r="A51" s="20"/>
      <c r="B51" s="20"/>
      <c r="C51" s="20"/>
      <c r="D51" s="20"/>
      <c r="E51" s="20"/>
      <c r="F51" s="20"/>
      <c r="G51" s="20"/>
    </row>
    <row r="52" spans="1:7" ht="19.5" customHeight="1">
      <c r="A52" s="20"/>
      <c r="B52" s="20"/>
      <c r="C52" s="20"/>
      <c r="D52" s="20"/>
      <c r="E52" s="20"/>
      <c r="F52" s="20"/>
      <c r="G52" s="20"/>
    </row>
    <row r="53" spans="1:7" ht="19.5" customHeight="1">
      <c r="A53" s="20"/>
      <c r="B53" s="20"/>
      <c r="C53" s="20"/>
      <c r="D53" s="20"/>
      <c r="E53" s="20"/>
      <c r="F53" s="20"/>
      <c r="G53" s="20"/>
    </row>
    <row r="54" spans="1:7" ht="19.5" customHeight="1">
      <c r="A54" s="20"/>
      <c r="B54" s="20"/>
      <c r="C54" s="20"/>
      <c r="D54" s="20"/>
      <c r="E54" s="20"/>
      <c r="F54" s="20"/>
      <c r="G54" s="20"/>
    </row>
    <row r="55" spans="1:7" ht="19.5" customHeight="1">
      <c r="A55" s="20"/>
      <c r="B55" s="20"/>
      <c r="C55" s="20"/>
      <c r="D55" s="20"/>
      <c r="E55" s="20"/>
      <c r="F55" s="20"/>
      <c r="G55" s="20"/>
    </row>
    <row r="56" spans="1:7" ht="19.5" customHeight="1">
      <c r="A56" s="20"/>
      <c r="B56" s="20"/>
      <c r="C56" s="20"/>
      <c r="D56" s="20"/>
      <c r="E56" s="20"/>
      <c r="F56" s="20"/>
      <c r="G56" s="20"/>
    </row>
    <row r="57" spans="1:7" ht="19.5" customHeight="1">
      <c r="A57" s="20"/>
      <c r="B57" s="20"/>
      <c r="C57" s="20"/>
      <c r="D57" s="20"/>
      <c r="E57" s="20"/>
      <c r="F57" s="20"/>
      <c r="G57" s="20"/>
    </row>
    <row r="58" spans="1:7" ht="19.5" customHeight="1">
      <c r="A58" s="20"/>
      <c r="B58" s="20"/>
      <c r="C58" s="20"/>
      <c r="D58" s="20"/>
      <c r="E58" s="20"/>
      <c r="F58" s="20"/>
      <c r="G58" s="20"/>
    </row>
    <row r="59" spans="1:7" ht="19.5" customHeight="1">
      <c r="A59" s="20"/>
      <c r="B59" s="20"/>
      <c r="C59" s="20"/>
      <c r="D59" s="20"/>
      <c r="E59" s="20"/>
      <c r="F59" s="20"/>
      <c r="G59" s="20"/>
    </row>
    <row r="60" spans="1:7" ht="19.5" customHeight="1">
      <c r="A60" s="20"/>
      <c r="B60" s="20"/>
      <c r="C60" s="20"/>
      <c r="D60" s="20"/>
      <c r="E60" s="20"/>
      <c r="F60" s="20"/>
      <c r="G60" s="20"/>
    </row>
    <row r="61" spans="1:7" ht="19.5" customHeight="1">
      <c r="A61" s="20"/>
      <c r="B61" s="20"/>
      <c r="C61" s="20"/>
      <c r="D61" s="20"/>
      <c r="E61" s="20"/>
      <c r="F61" s="20"/>
      <c r="G61" s="20"/>
    </row>
    <row r="62" spans="1:7" ht="19.5" customHeight="1">
      <c r="A62" s="20"/>
      <c r="B62" s="20"/>
      <c r="C62" s="20"/>
      <c r="D62" s="20"/>
      <c r="E62" s="20"/>
      <c r="F62" s="20"/>
      <c r="G62" s="20"/>
    </row>
    <row r="63" spans="1:7" ht="19.5" customHeight="1">
      <c r="A63" s="20"/>
      <c r="B63" s="20"/>
      <c r="C63" s="20"/>
      <c r="D63" s="20"/>
      <c r="E63" s="20"/>
      <c r="F63" s="20"/>
      <c r="G63" s="20"/>
    </row>
    <row r="64" spans="1:7" ht="19.5" customHeight="1">
      <c r="A64" s="20"/>
      <c r="B64" s="20"/>
      <c r="C64" s="20"/>
      <c r="D64" s="20"/>
      <c r="E64" s="20"/>
      <c r="F64" s="20"/>
      <c r="G64" s="20"/>
    </row>
    <row r="65" spans="1:7" ht="19.5" customHeight="1">
      <c r="A65" s="20"/>
      <c r="B65" s="20"/>
      <c r="C65" s="20"/>
      <c r="D65" s="20"/>
      <c r="E65" s="20"/>
      <c r="F65" s="20"/>
      <c r="G65" s="20"/>
    </row>
    <row r="66" spans="1:7" ht="19.5" customHeight="1">
      <c r="A66" s="20"/>
      <c r="B66" s="20"/>
      <c r="C66" s="20"/>
      <c r="D66" s="20"/>
      <c r="E66" s="20"/>
      <c r="F66" s="20"/>
      <c r="G66" s="20"/>
    </row>
    <row r="67" spans="1:7" ht="19.5" customHeight="1">
      <c r="A67" s="20"/>
      <c r="B67" s="20"/>
      <c r="C67" s="20"/>
      <c r="D67" s="20"/>
      <c r="E67" s="20"/>
      <c r="F67" s="20"/>
      <c r="G67" s="20"/>
    </row>
    <row r="68" spans="1:7" ht="19.5" customHeight="1">
      <c r="A68" s="20"/>
      <c r="B68" s="20"/>
      <c r="C68" s="20"/>
      <c r="D68" s="20"/>
      <c r="E68" s="20"/>
      <c r="F68" s="20"/>
      <c r="G68" s="20"/>
    </row>
    <row r="69" spans="1:7" ht="19.5" customHeight="1">
      <c r="A69" s="20"/>
      <c r="B69" s="20"/>
      <c r="C69" s="20"/>
      <c r="D69" s="20"/>
      <c r="E69" s="20"/>
      <c r="F69" s="20"/>
      <c r="G69" s="20"/>
    </row>
    <row r="70" spans="1:7" ht="19.5" customHeight="1">
      <c r="A70" s="20"/>
      <c r="B70" s="20"/>
      <c r="C70" s="20"/>
      <c r="D70" s="20"/>
      <c r="E70" s="20"/>
      <c r="F70" s="20"/>
      <c r="G70" s="20"/>
    </row>
    <row r="71" spans="1:7" ht="19.5" customHeight="1">
      <c r="A71" s="20"/>
      <c r="B71" s="20"/>
      <c r="C71" s="20"/>
      <c r="D71" s="20"/>
      <c r="E71" s="20"/>
      <c r="F71" s="20"/>
      <c r="G71" s="20"/>
    </row>
    <row r="72" spans="1:7" ht="19.5" customHeight="1">
      <c r="A72" s="20"/>
      <c r="B72" s="20"/>
      <c r="C72" s="20"/>
      <c r="D72" s="20"/>
      <c r="E72" s="20"/>
      <c r="F72" s="20"/>
      <c r="G72" s="20"/>
    </row>
    <row r="73" spans="1:7" ht="19.5" customHeight="1">
      <c r="A73" s="20"/>
      <c r="B73" s="20"/>
      <c r="C73" s="20"/>
      <c r="D73" s="20"/>
      <c r="E73" s="20"/>
      <c r="F73" s="20"/>
      <c r="G73" s="20"/>
    </row>
    <row r="74" spans="1:7" ht="19.5" customHeight="1">
      <c r="A74" s="20"/>
      <c r="B74" s="20"/>
      <c r="C74" s="20"/>
      <c r="D74" s="20"/>
      <c r="E74" s="20"/>
      <c r="F74" s="20"/>
      <c r="G74" s="20"/>
    </row>
    <row r="75" spans="1:7" ht="19.5" customHeight="1">
      <c r="A75" s="20"/>
      <c r="B75" s="20"/>
      <c r="C75" s="20"/>
      <c r="D75" s="20"/>
      <c r="E75" s="20"/>
      <c r="F75" s="20"/>
      <c r="G75" s="20"/>
    </row>
    <row r="76" spans="1:7" ht="19.5" customHeight="1">
      <c r="A76" s="20"/>
      <c r="B76" s="20"/>
      <c r="C76" s="20"/>
      <c r="D76" s="20"/>
      <c r="E76" s="20"/>
      <c r="F76" s="20"/>
      <c r="G76" s="20"/>
    </row>
    <row r="77" spans="1:7" ht="19.5" customHeight="1">
      <c r="A77" s="20"/>
      <c r="B77" s="20"/>
      <c r="C77" s="20"/>
      <c r="D77" s="20"/>
      <c r="E77" s="20"/>
      <c r="F77" s="20"/>
      <c r="G77" s="20"/>
    </row>
    <row r="78" spans="1:7" ht="19.5" customHeight="1">
      <c r="A78" s="20"/>
      <c r="B78" s="20"/>
      <c r="C78" s="20"/>
      <c r="D78" s="20"/>
      <c r="E78" s="20"/>
      <c r="F78" s="20"/>
      <c r="G78" s="20"/>
    </row>
    <row r="79" spans="1:7" ht="19.5" customHeight="1">
      <c r="A79" s="20"/>
      <c r="B79" s="20"/>
      <c r="C79" s="20"/>
      <c r="D79" s="20"/>
      <c r="E79" s="20"/>
      <c r="F79" s="20"/>
      <c r="G79" s="20"/>
    </row>
    <row r="80" spans="1:7" ht="19.5" customHeight="1">
      <c r="A80" s="20"/>
      <c r="B80" s="20"/>
      <c r="C80" s="20"/>
      <c r="D80" s="20"/>
      <c r="E80" s="20"/>
      <c r="F80" s="20"/>
      <c r="G80" s="20"/>
    </row>
    <row r="81" spans="1:7" ht="19.5" customHeight="1">
      <c r="A81" s="20"/>
      <c r="B81" s="20"/>
      <c r="C81" s="20"/>
      <c r="D81" s="20"/>
      <c r="E81" s="20"/>
      <c r="F81" s="20"/>
      <c r="G81" s="20"/>
    </row>
    <row r="82" spans="1:7" ht="19.5" customHeight="1">
      <c r="A82" s="20"/>
      <c r="B82" s="20"/>
      <c r="C82" s="20"/>
      <c r="D82" s="20"/>
      <c r="E82" s="20"/>
      <c r="F82" s="20"/>
      <c r="G82" s="20"/>
    </row>
    <row r="83" spans="1:7" ht="19.5" customHeight="1">
      <c r="A83" s="20"/>
      <c r="B83" s="20"/>
      <c r="C83" s="20"/>
      <c r="D83" s="20"/>
      <c r="E83" s="20"/>
      <c r="F83" s="20"/>
      <c r="G83" s="20"/>
    </row>
    <row r="84" spans="1:7" ht="19.5" customHeight="1">
      <c r="A84" s="20"/>
      <c r="B84" s="20"/>
      <c r="C84" s="20"/>
      <c r="D84" s="20"/>
      <c r="E84" s="20"/>
      <c r="F84" s="20"/>
      <c r="G84" s="20"/>
    </row>
    <row r="85" spans="1:7" ht="19.5" customHeight="1">
      <c r="A85" s="20"/>
      <c r="B85" s="20"/>
      <c r="C85" s="20"/>
      <c r="D85" s="20"/>
      <c r="E85" s="20"/>
      <c r="F85" s="20"/>
      <c r="G85" s="20"/>
    </row>
    <row r="86" spans="1:7" ht="19.5" customHeight="1">
      <c r="A86" s="20"/>
      <c r="B86" s="20"/>
      <c r="C86" s="20"/>
      <c r="D86" s="20"/>
      <c r="E86" s="20"/>
      <c r="F86" s="20"/>
      <c r="G86" s="20"/>
    </row>
    <row r="87" spans="1:7" ht="19.5" customHeight="1">
      <c r="A87" s="20"/>
      <c r="B87" s="20"/>
      <c r="C87" s="20"/>
      <c r="D87" s="20"/>
      <c r="E87" s="20"/>
      <c r="F87" s="20"/>
      <c r="G87" s="20"/>
    </row>
    <row r="88" spans="1:7" ht="19.5" customHeight="1">
      <c r="A88" s="20"/>
      <c r="B88" s="20"/>
      <c r="C88" s="20"/>
      <c r="D88" s="20"/>
      <c r="E88" s="20"/>
      <c r="F88" s="20"/>
      <c r="G88" s="20"/>
    </row>
    <row r="89" spans="1:7" ht="19.5" customHeight="1">
      <c r="A89" s="20"/>
      <c r="B89" s="20"/>
      <c r="C89" s="20"/>
      <c r="D89" s="20"/>
      <c r="E89" s="20"/>
      <c r="F89" s="20"/>
      <c r="G89" s="20"/>
    </row>
    <row r="90" spans="1:7" ht="19.5" customHeight="1">
      <c r="A90" s="20"/>
      <c r="B90" s="20"/>
      <c r="C90" s="20"/>
      <c r="D90" s="20"/>
      <c r="E90" s="20"/>
      <c r="F90" s="20"/>
      <c r="G90" s="20"/>
    </row>
    <row r="91" spans="1:7" ht="19.5" customHeight="1">
      <c r="A91" s="20"/>
      <c r="B91" s="20"/>
      <c r="C91" s="20"/>
      <c r="D91" s="20"/>
      <c r="E91" s="20"/>
      <c r="F91" s="20"/>
      <c r="G91" s="20"/>
    </row>
    <row r="92" spans="1:7" ht="19.5" customHeight="1">
      <c r="A92" s="20"/>
      <c r="B92" s="20"/>
      <c r="C92" s="20"/>
      <c r="D92" s="20"/>
      <c r="E92" s="20"/>
      <c r="F92" s="20"/>
      <c r="G92" s="20"/>
    </row>
    <row r="93" spans="1:7" ht="19.5" customHeight="1">
      <c r="A93" s="20"/>
      <c r="B93" s="20"/>
      <c r="C93" s="20"/>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ht="19.5" customHeight="1">
      <c r="A106" s="20"/>
      <c r="B106" s="20"/>
      <c r="C106" s="20"/>
      <c r="D106" s="20"/>
      <c r="E106" s="20"/>
      <c r="F106" s="20"/>
      <c r="G106" s="20"/>
    </row>
    <row r="107" spans="1:7" ht="19.5" customHeight="1">
      <c r="A107" s="20"/>
      <c r="B107" s="20"/>
      <c r="C107" s="20"/>
      <c r="D107" s="20"/>
      <c r="E107" s="20"/>
      <c r="F107" s="20"/>
      <c r="G107" s="20"/>
    </row>
    <row r="108" spans="1:7" ht="19.5" customHeight="1">
      <c r="A108" s="20"/>
      <c r="B108" s="20"/>
      <c r="C108" s="20"/>
      <c r="D108" s="20"/>
      <c r="E108" s="20"/>
      <c r="F108" s="20"/>
      <c r="G108" s="20"/>
    </row>
    <row r="109" spans="1:7" ht="19.5" customHeight="1">
      <c r="A109" s="20"/>
      <c r="B109" s="20"/>
      <c r="C109" s="20"/>
      <c r="D109" s="20"/>
      <c r="E109" s="20"/>
      <c r="F109" s="20"/>
      <c r="G109" s="20"/>
    </row>
    <row r="110" spans="1:7" ht="19.5" customHeight="1">
      <c r="A110" s="20"/>
      <c r="B110" s="20"/>
      <c r="C110" s="20"/>
      <c r="D110" s="20"/>
      <c r="E110" s="20"/>
      <c r="F110" s="20"/>
      <c r="G110" s="20"/>
    </row>
    <row r="111" spans="1:7" ht="19.5" customHeight="1">
      <c r="A111" s="20"/>
      <c r="B111" s="20"/>
      <c r="C111" s="20"/>
      <c r="D111" s="20"/>
      <c r="E111" s="20"/>
      <c r="F111" s="20"/>
      <c r="G111" s="20"/>
    </row>
    <row r="112" spans="1:7" ht="19.5" customHeight="1">
      <c r="A112" s="20"/>
      <c r="B112" s="20"/>
      <c r="C112" s="20"/>
      <c r="D112" s="20"/>
      <c r="E112" s="20"/>
      <c r="F112" s="20"/>
      <c r="G112" s="20"/>
    </row>
    <row r="113" spans="1:7" ht="19.5" customHeight="1">
      <c r="A113" s="20"/>
      <c r="B113" s="20"/>
      <c r="C113" s="20"/>
      <c r="D113" s="20"/>
      <c r="E113" s="20"/>
      <c r="F113" s="20"/>
      <c r="G113" s="20"/>
    </row>
    <row r="114" spans="1:7" ht="19.5" customHeight="1">
      <c r="A114" s="20"/>
      <c r="B114" s="20"/>
      <c r="C114" s="20"/>
      <c r="D114" s="20"/>
      <c r="E114" s="20"/>
      <c r="F114" s="20"/>
      <c r="G114" s="20"/>
    </row>
    <row r="115" spans="1:7" ht="19.5" customHeight="1">
      <c r="A115" s="20"/>
      <c r="B115" s="20"/>
      <c r="C115" s="20"/>
      <c r="D115" s="20"/>
      <c r="E115" s="20"/>
      <c r="F115" s="20"/>
      <c r="G115" s="20"/>
    </row>
    <row r="116" spans="1:7" ht="19.5" customHeight="1">
      <c r="A116" s="20"/>
      <c r="B116" s="20"/>
      <c r="C116" s="20"/>
      <c r="D116" s="20"/>
      <c r="E116" s="20"/>
      <c r="F116" s="20"/>
      <c r="G116" s="20"/>
    </row>
    <row r="117" spans="1:7" ht="19.5" customHeight="1">
      <c r="A117" s="20"/>
      <c r="B117" s="20"/>
      <c r="C117" s="20"/>
      <c r="D117" s="20"/>
      <c r="E117" s="20"/>
      <c r="F117" s="20"/>
      <c r="G117" s="20"/>
    </row>
    <row r="118" spans="1:7" ht="19.5" customHeight="1">
      <c r="A118" s="20"/>
      <c r="B118" s="20"/>
      <c r="C118" s="20"/>
      <c r="D118" s="20"/>
      <c r="E118" s="20"/>
      <c r="F118" s="20"/>
      <c r="G118" s="20"/>
    </row>
    <row r="119" spans="1:7" ht="19.5" customHeight="1">
      <c r="A119" s="20"/>
      <c r="B119" s="20"/>
      <c r="C119" s="20"/>
      <c r="D119" s="20"/>
      <c r="E119" s="20"/>
      <c r="F119" s="20"/>
      <c r="G119" s="20"/>
    </row>
    <row r="120" spans="1:7" ht="19.5" customHeight="1">
      <c r="A120" s="20"/>
      <c r="B120" s="20"/>
      <c r="C120" s="20"/>
      <c r="D120" s="20"/>
      <c r="E120" s="20"/>
      <c r="F120" s="20"/>
      <c r="G120" s="20"/>
    </row>
    <row r="121" spans="1:7" ht="19.5" customHeight="1">
      <c r="A121" s="20"/>
      <c r="B121" s="20"/>
      <c r="C121" s="20"/>
      <c r="D121" s="20"/>
      <c r="E121" s="20"/>
      <c r="F121" s="20"/>
      <c r="G121" s="20"/>
    </row>
    <row r="122" spans="1:7" ht="19.5" customHeight="1">
      <c r="A122" s="20"/>
      <c r="B122" s="20"/>
      <c r="C122" s="20"/>
      <c r="D122" s="20"/>
      <c r="E122" s="20"/>
      <c r="F122" s="20"/>
      <c r="G122" s="20"/>
    </row>
    <row r="123" spans="1:7" ht="19.5" customHeight="1">
      <c r="A123" s="20"/>
      <c r="B123" s="20"/>
      <c r="C123" s="20"/>
      <c r="D123" s="20"/>
      <c r="E123" s="20"/>
      <c r="F123" s="20"/>
      <c r="G123" s="20"/>
    </row>
    <row r="124" spans="1:7" ht="19.5" customHeight="1">
      <c r="A124" s="20"/>
      <c r="B124" s="20"/>
      <c r="C124" s="20"/>
      <c r="D124" s="20"/>
      <c r="E124" s="20"/>
      <c r="F124" s="20"/>
      <c r="G124" s="20"/>
    </row>
    <row r="125" spans="1:7" ht="19.5" customHeight="1">
      <c r="A125" s="20"/>
      <c r="B125" s="20"/>
      <c r="C125" s="20"/>
      <c r="D125" s="20"/>
      <c r="E125" s="20"/>
      <c r="F125" s="20"/>
      <c r="G125" s="20"/>
    </row>
    <row r="126" spans="1:7" ht="19.5" customHeight="1">
      <c r="A126" s="20"/>
      <c r="B126" s="20"/>
      <c r="C126" s="20"/>
      <c r="D126" s="20"/>
      <c r="E126" s="20"/>
      <c r="F126" s="20"/>
      <c r="G126" s="20"/>
    </row>
    <row r="127" spans="1:7" ht="12.75">
      <c r="A127" s="20"/>
      <c r="B127" s="20"/>
      <c r="C127" s="20"/>
      <c r="D127" s="20"/>
      <c r="E127" s="20"/>
      <c r="F127" s="20"/>
      <c r="G127" s="20"/>
    </row>
    <row r="128" spans="1:7" ht="12.75">
      <c r="A128" s="20"/>
      <c r="B128" s="20"/>
      <c r="C128" s="20"/>
      <c r="D128" s="20"/>
      <c r="E128" s="20"/>
      <c r="F128" s="20"/>
      <c r="G128" s="20"/>
    </row>
    <row r="129" spans="1:7" ht="12.75">
      <c r="A129" s="20"/>
      <c r="B129" s="20"/>
      <c r="C129" s="20"/>
      <c r="D129" s="20"/>
      <c r="E129" s="20"/>
      <c r="F129" s="20"/>
      <c r="G129" s="20"/>
    </row>
    <row r="130" spans="1:7" ht="12.75">
      <c r="A130" s="20"/>
      <c r="B130" s="20"/>
      <c r="C130" s="20"/>
      <c r="D130" s="20"/>
      <c r="E130" s="20"/>
      <c r="F130" s="20"/>
      <c r="G130" s="20"/>
    </row>
    <row r="131" spans="1:7" ht="12.75">
      <c r="A131" s="20"/>
      <c r="B131" s="20"/>
      <c r="C131" s="20"/>
      <c r="D131" s="20"/>
      <c r="E131" s="20"/>
      <c r="F131" s="20"/>
      <c r="G131" s="20"/>
    </row>
    <row r="132" spans="1:7" ht="12.75">
      <c r="A132" s="20"/>
      <c r="B132" s="20"/>
      <c r="C132" s="20"/>
      <c r="D132" s="20"/>
      <c r="E132" s="20"/>
      <c r="F132" s="20"/>
      <c r="G132" s="20"/>
    </row>
    <row r="133" spans="1:7" ht="12.75">
      <c r="A133" s="20"/>
      <c r="B133" s="20"/>
      <c r="C133" s="20"/>
      <c r="D133" s="20"/>
      <c r="E133" s="20"/>
      <c r="F133" s="20"/>
      <c r="G133" s="20"/>
    </row>
    <row r="134" spans="1:7" ht="12.75">
      <c r="A134" s="20"/>
      <c r="B134" s="20"/>
      <c r="C134" s="20"/>
      <c r="D134" s="20"/>
      <c r="E134" s="20"/>
      <c r="F134" s="20"/>
      <c r="G134" s="20"/>
    </row>
    <row r="135" spans="1:7" ht="12.75">
      <c r="A135" s="20"/>
      <c r="B135" s="20"/>
      <c r="C135" s="20"/>
      <c r="D135" s="20"/>
      <c r="E135" s="20"/>
      <c r="F135" s="20"/>
      <c r="G135" s="20"/>
    </row>
    <row r="136" spans="1:7" ht="12.75">
      <c r="A136" s="20"/>
      <c r="B136" s="20"/>
      <c r="C136" s="20"/>
      <c r="D136" s="20"/>
      <c r="E136" s="20"/>
      <c r="F136" s="20"/>
      <c r="G136" s="20"/>
    </row>
    <row r="137" spans="1:7" ht="12.75">
      <c r="A137" s="20"/>
      <c r="B137" s="20"/>
      <c r="C137" s="20"/>
      <c r="D137" s="20"/>
      <c r="E137" s="20"/>
      <c r="F137" s="20"/>
      <c r="G137" s="20"/>
    </row>
    <row r="138" spans="1:7" ht="12.75">
      <c r="A138" s="20"/>
      <c r="B138" s="20"/>
      <c r="C138" s="20"/>
      <c r="D138" s="20"/>
      <c r="E138" s="20"/>
      <c r="F138" s="20"/>
      <c r="G138" s="20"/>
    </row>
    <row r="139" spans="1:7" ht="12.75">
      <c r="A139" s="20"/>
      <c r="B139" s="20"/>
      <c r="C139" s="20"/>
      <c r="D139" s="20"/>
      <c r="E139" s="20"/>
      <c r="F139" s="20"/>
      <c r="G139" s="20"/>
    </row>
    <row r="140" spans="1:7" ht="12.75">
      <c r="A140" s="20"/>
      <c r="B140" s="20"/>
      <c r="C140" s="20"/>
      <c r="D140" s="20"/>
      <c r="E140" s="20"/>
      <c r="F140" s="20"/>
      <c r="G140" s="20"/>
    </row>
    <row r="141" spans="1:7" ht="12.75">
      <c r="A141" s="20"/>
      <c r="B141" s="20"/>
      <c r="C141" s="20"/>
      <c r="D141" s="20"/>
      <c r="E141" s="20"/>
      <c r="F141" s="20"/>
      <c r="G141" s="20"/>
    </row>
    <row r="142" spans="1:7" ht="12.75">
      <c r="A142" s="20"/>
      <c r="B142" s="20"/>
      <c r="C142" s="20"/>
      <c r="D142" s="20"/>
      <c r="E142" s="20"/>
      <c r="F142" s="20"/>
      <c r="G142" s="20"/>
    </row>
    <row r="143" spans="1:7" ht="12.75">
      <c r="A143" s="20"/>
      <c r="B143" s="20"/>
      <c r="C143" s="20"/>
      <c r="D143" s="20"/>
      <c r="E143" s="20"/>
      <c r="F143" s="20"/>
      <c r="G143" s="20"/>
    </row>
    <row r="144" spans="1:7" ht="12.75">
      <c r="A144" s="20"/>
      <c r="B144" s="20"/>
      <c r="C144" s="20"/>
      <c r="D144" s="20"/>
      <c r="E144" s="20"/>
      <c r="F144" s="20"/>
      <c r="G144" s="20"/>
    </row>
    <row r="145" spans="1:7" ht="12.75">
      <c r="A145" s="20"/>
      <c r="B145" s="20"/>
      <c r="C145" s="20"/>
      <c r="D145" s="20"/>
      <c r="E145" s="20"/>
      <c r="F145" s="20"/>
      <c r="G145" s="20"/>
    </row>
    <row r="146" spans="1:7" ht="12.75">
      <c r="A146" s="20"/>
      <c r="B146" s="20"/>
      <c r="C146" s="20"/>
      <c r="D146" s="20"/>
      <c r="E146" s="20"/>
      <c r="F146" s="20"/>
      <c r="G146" s="20"/>
    </row>
    <row r="147" spans="1:7" ht="12.75">
      <c r="A147" s="20"/>
      <c r="B147" s="20"/>
      <c r="C147" s="20"/>
      <c r="D147" s="20"/>
      <c r="E147" s="20"/>
      <c r="F147" s="20"/>
      <c r="G147" s="20"/>
    </row>
    <row r="148" spans="1:7" ht="12.75">
      <c r="A148" s="20"/>
      <c r="B148" s="20"/>
      <c r="C148" s="20"/>
      <c r="D148" s="20"/>
      <c r="E148" s="20"/>
      <c r="F148" s="20"/>
      <c r="G148" s="20"/>
    </row>
    <row r="149" spans="1:7" ht="12.75">
      <c r="A149" s="20"/>
      <c r="B149" s="20"/>
      <c r="C149" s="20"/>
      <c r="D149" s="20"/>
      <c r="E149" s="20"/>
      <c r="F149" s="20"/>
      <c r="G149" s="20"/>
    </row>
    <row r="150" spans="1:7" ht="12.75">
      <c r="A150" s="20"/>
      <c r="B150" s="20"/>
      <c r="C150" s="20"/>
      <c r="D150" s="20"/>
      <c r="E150" s="20"/>
      <c r="F150" s="20"/>
      <c r="G150" s="20"/>
    </row>
    <row r="151" spans="1:7" ht="12.75">
      <c r="A151" s="20"/>
      <c r="B151" s="20"/>
      <c r="C151" s="20"/>
      <c r="D151" s="20"/>
      <c r="E151" s="20"/>
      <c r="F151" s="20"/>
      <c r="G151" s="20"/>
    </row>
    <row r="152" spans="1:7" ht="12.75">
      <c r="A152" s="20"/>
      <c r="B152" s="20"/>
      <c r="C152" s="20"/>
      <c r="D152" s="20"/>
      <c r="E152" s="20"/>
      <c r="F152" s="20"/>
      <c r="G152" s="20"/>
    </row>
    <row r="153" spans="1:7" ht="12.75">
      <c r="A153" s="20"/>
      <c r="B153" s="20"/>
      <c r="C153" s="20"/>
      <c r="D153" s="20"/>
      <c r="E153" s="20"/>
      <c r="F153" s="20"/>
      <c r="G153" s="20"/>
    </row>
    <row r="154" spans="1:7" ht="12.75">
      <c r="A154" s="20"/>
      <c r="B154" s="20"/>
      <c r="C154" s="20"/>
      <c r="D154" s="20"/>
      <c r="E154" s="20"/>
      <c r="F154" s="20"/>
      <c r="G154" s="20"/>
    </row>
    <row r="155" spans="1:7" ht="12.75">
      <c r="A155" s="20"/>
      <c r="B155" s="20"/>
      <c r="C155" s="20"/>
      <c r="D155" s="20"/>
      <c r="E155" s="20"/>
      <c r="F155" s="20"/>
      <c r="G155" s="20"/>
    </row>
    <row r="156" spans="1:7" ht="12.75">
      <c r="A156" s="20"/>
      <c r="B156" s="20"/>
      <c r="C156" s="20"/>
      <c r="D156" s="20"/>
      <c r="E156" s="20"/>
      <c r="F156" s="20"/>
      <c r="G156" s="20"/>
    </row>
    <row r="157" spans="1:7" ht="12.75">
      <c r="A157" s="20"/>
      <c r="B157" s="20"/>
      <c r="C157" s="20"/>
      <c r="D157" s="20"/>
      <c r="E157" s="20"/>
      <c r="F157" s="20"/>
      <c r="G157" s="20"/>
    </row>
    <row r="158" spans="1:7" ht="12.75">
      <c r="A158" s="20"/>
      <c r="B158" s="20"/>
      <c r="C158" s="20"/>
      <c r="D158" s="20"/>
      <c r="E158" s="20"/>
      <c r="F158" s="20"/>
      <c r="G158" s="20"/>
    </row>
    <row r="159" spans="1:7" ht="12.75">
      <c r="A159" s="20"/>
      <c r="B159" s="20"/>
      <c r="C159" s="20"/>
      <c r="D159" s="20"/>
      <c r="E159" s="20"/>
      <c r="F159" s="20"/>
      <c r="G159" s="20"/>
    </row>
    <row r="160" spans="1:7" ht="12.75">
      <c r="A160" s="20"/>
      <c r="B160" s="20"/>
      <c r="C160" s="20"/>
      <c r="D160" s="20"/>
      <c r="E160" s="20"/>
      <c r="F160" s="20"/>
      <c r="G160" s="20"/>
    </row>
    <row r="161" spans="1:7" ht="12.75">
      <c r="A161" s="20"/>
      <c r="B161" s="20"/>
      <c r="C161" s="20"/>
      <c r="D161" s="20"/>
      <c r="E161" s="20"/>
      <c r="F161" s="20"/>
      <c r="G161" s="20"/>
    </row>
    <row r="162" spans="1:7" ht="12.75">
      <c r="A162" s="20"/>
      <c r="B162" s="20"/>
      <c r="C162" s="20"/>
      <c r="D162" s="20"/>
      <c r="E162" s="20"/>
      <c r="F162" s="20"/>
      <c r="G162" s="20"/>
    </row>
    <row r="163" spans="1:7" ht="12.75">
      <c r="A163" s="20"/>
      <c r="B163" s="20"/>
      <c r="C163" s="20"/>
      <c r="D163" s="20"/>
      <c r="E163" s="20"/>
      <c r="F163" s="20"/>
      <c r="G163" s="20"/>
    </row>
    <row r="164" spans="1:7" ht="12.75">
      <c r="A164" s="20"/>
      <c r="B164" s="20"/>
      <c r="C164" s="20"/>
      <c r="D164" s="20"/>
      <c r="E164" s="20"/>
      <c r="F164" s="20"/>
      <c r="G164" s="20"/>
    </row>
    <row r="165" spans="1:7" ht="12.75">
      <c r="A165" s="20"/>
      <c r="B165" s="20"/>
      <c r="C165" s="20"/>
      <c r="D165" s="20"/>
      <c r="E165" s="20"/>
      <c r="F165" s="20"/>
      <c r="G165" s="20"/>
    </row>
    <row r="166" spans="1:7" ht="12.75">
      <c r="A166" s="20"/>
      <c r="B166" s="20"/>
      <c r="C166" s="20"/>
      <c r="D166" s="20"/>
      <c r="E166" s="20"/>
      <c r="F166" s="20"/>
      <c r="G166" s="20"/>
    </row>
    <row r="167" spans="1:7" ht="12.75">
      <c r="A167" s="20"/>
      <c r="B167" s="20"/>
      <c r="C167" s="20"/>
      <c r="D167" s="20"/>
      <c r="E167" s="20"/>
      <c r="F167" s="20"/>
      <c r="G167" s="20"/>
    </row>
    <row r="168" spans="1:7" ht="12.75">
      <c r="A168" s="20"/>
      <c r="B168" s="20"/>
      <c r="C168" s="20"/>
      <c r="D168" s="20"/>
      <c r="E168" s="20"/>
      <c r="F168" s="20"/>
      <c r="G168" s="20"/>
    </row>
    <row r="169" spans="1:7" ht="12.75">
      <c r="A169" s="20"/>
      <c r="B169" s="20"/>
      <c r="C169" s="20"/>
      <c r="D169" s="20"/>
      <c r="E169" s="20"/>
      <c r="F169" s="20"/>
      <c r="G169" s="20"/>
    </row>
    <row r="170" spans="1:7" ht="12.75">
      <c r="A170" s="20"/>
      <c r="B170" s="20"/>
      <c r="C170" s="20"/>
      <c r="D170" s="20"/>
      <c r="E170" s="20"/>
      <c r="F170" s="20"/>
      <c r="G170" s="20"/>
    </row>
    <row r="171" spans="1:7" ht="12.75">
      <c r="A171" s="20"/>
      <c r="B171" s="20"/>
      <c r="C171" s="20"/>
      <c r="D171" s="20"/>
      <c r="E171" s="20"/>
      <c r="F171" s="20"/>
      <c r="G171" s="20"/>
    </row>
    <row r="172" spans="1:7" ht="12.75">
      <c r="A172" s="20"/>
      <c r="B172" s="20"/>
      <c r="C172" s="20"/>
      <c r="D172" s="20"/>
      <c r="E172" s="20"/>
      <c r="F172" s="20"/>
      <c r="G172" s="20"/>
    </row>
    <row r="173" spans="1:7" ht="12.75">
      <c r="A173" s="20"/>
      <c r="B173" s="20"/>
      <c r="C173" s="20"/>
      <c r="D173" s="20"/>
      <c r="E173" s="20"/>
      <c r="F173" s="20"/>
      <c r="G173" s="20"/>
    </row>
    <row r="174" spans="1:7" ht="12.75">
      <c r="A174" s="20"/>
      <c r="B174" s="20"/>
      <c r="C174" s="20"/>
      <c r="D174" s="20"/>
      <c r="E174" s="20"/>
      <c r="F174" s="20"/>
      <c r="G174" s="20"/>
    </row>
    <row r="175" spans="1:7" ht="12.75">
      <c r="A175" s="20"/>
      <c r="B175" s="20"/>
      <c r="C175" s="20"/>
      <c r="D175" s="20"/>
      <c r="E175" s="20"/>
      <c r="F175" s="20"/>
      <c r="G175" s="20"/>
    </row>
    <row r="176" spans="1:7" ht="12.75">
      <c r="A176" s="20"/>
      <c r="B176" s="20"/>
      <c r="C176" s="20"/>
      <c r="D176" s="20"/>
      <c r="E176" s="20"/>
      <c r="F176" s="20"/>
      <c r="G176" s="20"/>
    </row>
    <row r="177" spans="1:7" ht="12.75">
      <c r="A177" s="20"/>
      <c r="B177" s="20"/>
      <c r="C177" s="20"/>
      <c r="D177" s="20"/>
      <c r="E177" s="20"/>
      <c r="F177" s="20"/>
      <c r="G177" s="20"/>
    </row>
    <row r="178" spans="1:7" ht="12.75">
      <c r="A178" s="20"/>
      <c r="B178" s="20"/>
      <c r="C178" s="20"/>
      <c r="D178" s="20"/>
      <c r="E178" s="20"/>
      <c r="F178" s="20"/>
      <c r="G178" s="20"/>
    </row>
    <row r="179" spans="1:7" ht="12.75">
      <c r="A179" s="20"/>
      <c r="B179" s="20"/>
      <c r="C179" s="20"/>
      <c r="D179" s="20"/>
      <c r="E179" s="20"/>
      <c r="F179" s="20"/>
      <c r="G179" s="20"/>
    </row>
    <row r="180" spans="1:7" ht="12.75">
      <c r="A180" s="20"/>
      <c r="B180" s="20"/>
      <c r="C180" s="20"/>
      <c r="D180" s="20"/>
      <c r="E180" s="20"/>
      <c r="F180" s="20"/>
      <c r="G180" s="20"/>
    </row>
    <row r="181" spans="1:7" ht="12.75">
      <c r="A181" s="20"/>
      <c r="B181" s="20"/>
      <c r="C181" s="20"/>
      <c r="D181" s="20"/>
      <c r="E181" s="20"/>
      <c r="F181" s="20"/>
      <c r="G181" s="20"/>
    </row>
    <row r="182" spans="1:7" ht="12.75">
      <c r="A182" s="20"/>
      <c r="B182" s="20"/>
      <c r="C182" s="20"/>
      <c r="D182" s="20"/>
      <c r="E182" s="20"/>
      <c r="F182" s="20"/>
      <c r="G182" s="20"/>
    </row>
    <row r="183" spans="1:7" ht="12.75">
      <c r="A183" s="20"/>
      <c r="B183" s="20"/>
      <c r="C183" s="20"/>
      <c r="D183" s="20"/>
      <c r="E183" s="20"/>
      <c r="F183" s="20"/>
      <c r="G183" s="20"/>
    </row>
    <row r="184" spans="1:7" ht="12.75">
      <c r="A184" s="20"/>
      <c r="B184" s="20"/>
      <c r="C184" s="20"/>
      <c r="D184" s="20"/>
      <c r="E184" s="20"/>
      <c r="F184" s="20"/>
      <c r="G184" s="20"/>
    </row>
    <row r="185" spans="1:7" ht="12.75">
      <c r="A185" s="20"/>
      <c r="B185" s="20"/>
      <c r="C185" s="20"/>
      <c r="D185" s="20"/>
      <c r="E185" s="20"/>
      <c r="F185" s="20"/>
      <c r="G185" s="20"/>
    </row>
    <row r="186" spans="1:7" ht="12.75">
      <c r="A186" s="20"/>
      <c r="B186" s="20"/>
      <c r="C186" s="20"/>
      <c r="D186" s="20"/>
      <c r="E186" s="20"/>
      <c r="F186" s="20"/>
      <c r="G186" s="20"/>
    </row>
    <row r="187" spans="1:7" ht="12.75">
      <c r="A187" s="20"/>
      <c r="B187" s="20"/>
      <c r="C187" s="20"/>
      <c r="D187" s="20"/>
      <c r="E187" s="20"/>
      <c r="F187" s="20"/>
      <c r="G187" s="20"/>
    </row>
    <row r="188" spans="1:7" ht="12.75">
      <c r="A188" s="20"/>
      <c r="B188" s="20"/>
      <c r="C188" s="20"/>
      <c r="D188" s="20"/>
      <c r="E188" s="20"/>
      <c r="F188" s="20"/>
      <c r="G188" s="20"/>
    </row>
    <row r="189" spans="1:7" ht="12.75">
      <c r="A189" s="20"/>
      <c r="B189" s="20"/>
      <c r="C189" s="20"/>
      <c r="D189" s="20"/>
      <c r="E189" s="20"/>
      <c r="F189" s="20"/>
      <c r="G189" s="20"/>
    </row>
    <row r="190" spans="1:7" ht="12.75">
      <c r="A190" s="20"/>
      <c r="B190" s="20"/>
      <c r="C190" s="20"/>
      <c r="D190" s="20"/>
      <c r="E190" s="20"/>
      <c r="F190" s="20"/>
      <c r="G190" s="20"/>
    </row>
    <row r="191" spans="1:7" ht="12.75">
      <c r="A191" s="20"/>
      <c r="B191" s="20"/>
      <c r="C191" s="20"/>
      <c r="D191" s="20"/>
      <c r="E191" s="20"/>
      <c r="F191" s="20"/>
      <c r="G191" s="20"/>
    </row>
    <row r="192" spans="1:7" ht="12.75">
      <c r="A192" s="20"/>
      <c r="B192" s="20"/>
      <c r="C192" s="20"/>
      <c r="D192" s="20"/>
      <c r="E192" s="20"/>
      <c r="F192" s="20"/>
      <c r="G192" s="20"/>
    </row>
    <row r="193" spans="1:7" ht="12.75">
      <c r="A193" s="20"/>
      <c r="B193" s="20"/>
      <c r="C193" s="20"/>
      <c r="D193" s="20"/>
      <c r="E193" s="20"/>
      <c r="F193" s="20"/>
      <c r="G193" s="20"/>
    </row>
    <row r="194" spans="1:7" ht="12.75">
      <c r="A194" s="20"/>
      <c r="B194" s="20"/>
      <c r="C194" s="20"/>
      <c r="D194" s="20"/>
      <c r="E194" s="20"/>
      <c r="F194" s="20"/>
      <c r="G194" s="20"/>
    </row>
    <row r="195" spans="1:7" ht="12.75">
      <c r="A195" s="20"/>
      <c r="B195" s="20"/>
      <c r="C195" s="20"/>
      <c r="D195" s="20"/>
      <c r="E195" s="20"/>
      <c r="F195" s="20"/>
      <c r="G195" s="20"/>
    </row>
    <row r="196" spans="1:7" ht="12.75">
      <c r="A196" s="20"/>
      <c r="B196" s="20"/>
      <c r="C196" s="20"/>
      <c r="D196" s="20"/>
      <c r="E196" s="20"/>
      <c r="F196" s="20"/>
      <c r="G196" s="20"/>
    </row>
    <row r="197" spans="1:7" ht="12.75">
      <c r="A197" s="20"/>
      <c r="B197" s="20"/>
      <c r="C197" s="20"/>
      <c r="D197" s="20"/>
      <c r="E197" s="20"/>
      <c r="F197" s="20"/>
      <c r="G197" s="20"/>
    </row>
    <row r="198" spans="1:7" ht="12.75">
      <c r="A198" s="20"/>
      <c r="B198" s="20"/>
      <c r="C198" s="20"/>
      <c r="D198" s="20"/>
      <c r="E198" s="20"/>
      <c r="F198" s="20"/>
      <c r="G198" s="20"/>
    </row>
    <row r="199" spans="1:7" ht="12.75">
      <c r="A199" s="20"/>
      <c r="B199" s="20"/>
      <c r="C199" s="20"/>
      <c r="D199" s="20"/>
      <c r="E199" s="20"/>
      <c r="F199" s="20"/>
      <c r="G199" s="20"/>
    </row>
    <row r="200" spans="1:7" ht="12.75">
      <c r="A200" s="20"/>
      <c r="B200" s="20"/>
      <c r="C200" s="20"/>
      <c r="D200" s="20"/>
      <c r="E200" s="20"/>
      <c r="F200" s="20"/>
      <c r="G200" s="20"/>
    </row>
    <row r="201" spans="1:7" ht="12.75">
      <c r="A201" s="20"/>
      <c r="B201" s="20"/>
      <c r="C201" s="20"/>
      <c r="D201" s="20"/>
      <c r="E201" s="20"/>
      <c r="F201" s="20"/>
      <c r="G201" s="20"/>
    </row>
    <row r="202" spans="1:7" ht="12.75">
      <c r="A202" s="20"/>
      <c r="B202" s="20"/>
      <c r="C202" s="20"/>
      <c r="D202" s="20"/>
      <c r="E202" s="20"/>
      <c r="F202" s="20"/>
      <c r="G202" s="20"/>
    </row>
    <row r="203" spans="1:7" ht="12.75">
      <c r="A203" s="20"/>
      <c r="B203" s="20"/>
      <c r="C203" s="20"/>
      <c r="D203" s="20"/>
      <c r="E203" s="20"/>
      <c r="F203" s="20"/>
      <c r="G203" s="20"/>
    </row>
    <row r="204" spans="1:7" ht="12.75">
      <c r="A204" s="20"/>
      <c r="B204" s="20"/>
      <c r="C204" s="20"/>
      <c r="D204" s="20"/>
      <c r="E204" s="20"/>
      <c r="F204" s="20"/>
      <c r="G204" s="20"/>
    </row>
    <row r="205" spans="1:7" ht="12.75">
      <c r="A205" s="20"/>
      <c r="B205" s="20"/>
      <c r="C205" s="20"/>
      <c r="D205" s="20"/>
      <c r="E205" s="20"/>
      <c r="F205" s="20"/>
      <c r="G205" s="20"/>
    </row>
    <row r="206" spans="1:7" ht="12.75">
      <c r="A206" s="20"/>
      <c r="B206" s="20"/>
      <c r="C206" s="20"/>
      <c r="D206" s="20"/>
      <c r="E206" s="20"/>
      <c r="F206" s="20"/>
      <c r="G206" s="20"/>
    </row>
    <row r="207" spans="1:7" ht="12.75">
      <c r="A207" s="20"/>
      <c r="B207" s="20"/>
      <c r="C207" s="20"/>
      <c r="D207" s="20"/>
      <c r="E207" s="20"/>
      <c r="F207" s="20"/>
      <c r="G207" s="20"/>
    </row>
    <row r="208" spans="1:7" ht="12.75">
      <c r="A208" s="20"/>
      <c r="B208" s="20"/>
      <c r="C208" s="20"/>
      <c r="D208" s="20"/>
      <c r="E208" s="20"/>
      <c r="F208" s="20"/>
      <c r="G208" s="20"/>
    </row>
    <row r="209" spans="1:7" ht="12.75">
      <c r="A209" s="20"/>
      <c r="B209" s="20"/>
      <c r="C209" s="20"/>
      <c r="D209" s="20"/>
      <c r="E209" s="20"/>
      <c r="F209" s="20"/>
      <c r="G209" s="20"/>
    </row>
    <row r="210" spans="1:7" ht="12.75">
      <c r="A210" s="20"/>
      <c r="B210" s="20"/>
      <c r="C210" s="20"/>
      <c r="D210" s="20"/>
      <c r="E210" s="20"/>
      <c r="F210" s="20"/>
      <c r="G210" s="20"/>
    </row>
    <row r="211" spans="1:7" ht="12.75">
      <c r="A211" s="20"/>
      <c r="B211" s="20"/>
      <c r="C211" s="20"/>
      <c r="D211" s="20"/>
      <c r="E211" s="20"/>
      <c r="F211" s="20"/>
      <c r="G211" s="20"/>
    </row>
    <row r="212" spans="1:7" ht="12.75">
      <c r="A212" s="20"/>
      <c r="B212" s="20"/>
      <c r="C212" s="20"/>
      <c r="D212" s="20"/>
      <c r="E212" s="20"/>
      <c r="F212" s="20"/>
      <c r="G212" s="20"/>
    </row>
    <row r="213" spans="1:7" ht="12.75">
      <c r="A213" s="20"/>
      <c r="B213" s="20"/>
      <c r="C213" s="20"/>
      <c r="D213" s="20"/>
      <c r="E213" s="20"/>
      <c r="F213" s="20"/>
      <c r="G213" s="20"/>
    </row>
    <row r="214" spans="1:7" ht="12.75">
      <c r="A214" s="20"/>
      <c r="B214" s="20"/>
      <c r="C214" s="20"/>
      <c r="D214" s="20"/>
      <c r="E214" s="20"/>
      <c r="F214" s="20"/>
      <c r="G214" s="20"/>
    </row>
    <row r="215" spans="1:7" ht="12.75">
      <c r="A215" s="20"/>
      <c r="B215" s="20"/>
      <c r="C215" s="20"/>
      <c r="D215" s="20"/>
      <c r="E215" s="20"/>
      <c r="F215" s="20"/>
      <c r="G215" s="20"/>
    </row>
    <row r="216" spans="1:7" ht="12.75">
      <c r="A216" s="20"/>
      <c r="B216" s="20"/>
      <c r="C216" s="20"/>
      <c r="D216" s="20"/>
      <c r="E216" s="20"/>
      <c r="F216" s="20"/>
      <c r="G216" s="20"/>
    </row>
    <row r="217" spans="1:7" ht="12.75">
      <c r="A217" s="20"/>
      <c r="B217" s="20"/>
      <c r="C217" s="20"/>
      <c r="D217" s="20"/>
      <c r="E217" s="20"/>
      <c r="F217" s="20"/>
      <c r="G217" s="20"/>
    </row>
    <row r="218" spans="1:7" ht="12.75">
      <c r="A218" s="20"/>
      <c r="B218" s="20"/>
      <c r="C218" s="20"/>
      <c r="D218" s="20"/>
      <c r="E218" s="20"/>
      <c r="F218" s="20"/>
      <c r="G218" s="20"/>
    </row>
    <row r="219" spans="1:7" ht="12.75">
      <c r="A219" s="20"/>
      <c r="B219" s="20"/>
      <c r="C219" s="20"/>
      <c r="D219" s="20"/>
      <c r="E219" s="20"/>
      <c r="F219" s="20"/>
      <c r="G219" s="20"/>
    </row>
    <row r="220" spans="1:7" ht="12.75">
      <c r="A220" s="20"/>
      <c r="B220" s="20"/>
      <c r="C220" s="20"/>
      <c r="D220" s="20"/>
      <c r="E220" s="20"/>
      <c r="F220" s="20"/>
      <c r="G220" s="20"/>
    </row>
    <row r="221" spans="1:7" ht="12.75">
      <c r="A221" s="20"/>
      <c r="B221" s="20"/>
      <c r="C221" s="20"/>
      <c r="D221" s="20"/>
      <c r="E221" s="20"/>
      <c r="F221" s="20"/>
      <c r="G221" s="20"/>
    </row>
    <row r="222" spans="1:7" ht="12.75">
      <c r="A222" s="20"/>
      <c r="B222" s="20"/>
      <c r="C222" s="20"/>
      <c r="D222" s="20"/>
      <c r="E222" s="20"/>
      <c r="F222" s="20"/>
      <c r="G222" s="20"/>
    </row>
    <row r="223" spans="1:7" ht="12.75">
      <c r="A223" s="20"/>
      <c r="B223" s="20"/>
      <c r="C223" s="20"/>
      <c r="D223" s="20"/>
      <c r="E223" s="20"/>
      <c r="F223" s="20"/>
      <c r="G223" s="20"/>
    </row>
    <row r="224" spans="1:7" ht="12.75">
      <c r="A224" s="20"/>
      <c r="B224" s="20"/>
      <c r="C224" s="20"/>
      <c r="D224" s="20"/>
      <c r="E224" s="20"/>
      <c r="F224" s="20"/>
      <c r="G224" s="20"/>
    </row>
    <row r="225" spans="1:7" ht="12.75">
      <c r="A225" s="20"/>
      <c r="B225" s="20"/>
      <c r="C225" s="20"/>
      <c r="D225" s="20"/>
      <c r="E225" s="20"/>
      <c r="F225" s="20"/>
      <c r="G225" s="20"/>
    </row>
    <row r="226" spans="1:7" ht="12.75">
      <c r="A226" s="20"/>
      <c r="B226" s="20"/>
      <c r="C226" s="20"/>
      <c r="D226" s="20"/>
      <c r="E226" s="20"/>
      <c r="F226" s="20"/>
      <c r="G226" s="20"/>
    </row>
    <row r="227" spans="1:7" ht="12.75">
      <c r="A227" s="20"/>
      <c r="B227" s="20"/>
      <c r="C227" s="20"/>
      <c r="D227" s="20"/>
      <c r="E227" s="20"/>
      <c r="F227" s="20"/>
      <c r="G227" s="20"/>
    </row>
    <row r="228" spans="1:7" ht="12.75">
      <c r="A228" s="20"/>
      <c r="B228" s="20"/>
      <c r="C228" s="20"/>
      <c r="D228" s="20"/>
      <c r="E228" s="20"/>
      <c r="F228" s="20"/>
      <c r="G228" s="20"/>
    </row>
    <row r="229" spans="1:7" ht="12.75">
      <c r="A229" s="20"/>
      <c r="B229" s="20"/>
      <c r="C229" s="20"/>
      <c r="D229" s="20"/>
      <c r="E229" s="20"/>
      <c r="F229" s="20"/>
      <c r="G229" s="20"/>
    </row>
    <row r="230" spans="1:7" ht="12.75">
      <c r="A230" s="20"/>
      <c r="B230" s="20"/>
      <c r="C230" s="20"/>
      <c r="D230" s="20"/>
      <c r="E230" s="20"/>
      <c r="F230" s="20"/>
      <c r="G230" s="20"/>
    </row>
    <row r="231" spans="1:7" ht="12.75">
      <c r="A231" s="20"/>
      <c r="B231" s="20"/>
      <c r="C231" s="20"/>
      <c r="D231" s="20"/>
      <c r="E231" s="20"/>
      <c r="F231" s="20"/>
      <c r="G231" s="20"/>
    </row>
    <row r="232" spans="1:7" ht="12.75">
      <c r="A232" s="20"/>
      <c r="B232" s="20"/>
      <c r="C232" s="20"/>
      <c r="D232" s="20"/>
      <c r="E232" s="20"/>
      <c r="F232" s="20"/>
      <c r="G232" s="20"/>
    </row>
    <row r="233" spans="1:7" ht="12.75">
      <c r="A233" s="20"/>
      <c r="B233" s="20"/>
      <c r="C233" s="20"/>
      <c r="D233" s="20"/>
      <c r="E233" s="20"/>
      <c r="F233" s="20"/>
      <c r="G233" s="20"/>
    </row>
    <row r="234" spans="1:7" ht="12.75">
      <c r="A234" s="20"/>
      <c r="B234" s="20"/>
      <c r="C234" s="20"/>
      <c r="D234" s="20"/>
      <c r="E234" s="20"/>
      <c r="F234" s="20"/>
      <c r="G234" s="20"/>
    </row>
    <row r="235" spans="1:7" ht="12.75">
      <c r="A235" s="20"/>
      <c r="B235" s="20"/>
      <c r="C235" s="20"/>
      <c r="D235" s="20"/>
      <c r="E235" s="20"/>
      <c r="F235" s="20"/>
      <c r="G235" s="20"/>
    </row>
    <row r="236" spans="1:7" ht="12.75">
      <c r="A236" s="20"/>
      <c r="B236" s="20"/>
      <c r="C236" s="20"/>
      <c r="D236" s="20"/>
      <c r="E236" s="20"/>
      <c r="F236" s="20"/>
      <c r="G236" s="20"/>
    </row>
    <row r="237" spans="1:7" ht="12.75">
      <c r="A237" s="20"/>
      <c r="B237" s="20"/>
      <c r="C237" s="20"/>
      <c r="D237" s="20"/>
      <c r="E237" s="20"/>
      <c r="F237" s="20"/>
      <c r="G237" s="20"/>
    </row>
    <row r="238" spans="1:7" ht="12.75">
      <c r="A238" s="20"/>
      <c r="B238" s="20"/>
      <c r="C238" s="20"/>
      <c r="D238" s="20"/>
      <c r="E238" s="20"/>
      <c r="F238" s="20"/>
      <c r="G238" s="20"/>
    </row>
    <row r="239" spans="1:7" ht="12.75">
      <c r="A239" s="20"/>
      <c r="B239" s="20"/>
      <c r="C239" s="20"/>
      <c r="D239" s="20"/>
      <c r="E239" s="20"/>
      <c r="F239" s="20"/>
      <c r="G239" s="20"/>
    </row>
    <row r="240" spans="1:7" ht="12.75">
      <c r="A240" s="20"/>
      <c r="B240" s="20"/>
      <c r="C240" s="20"/>
      <c r="D240" s="20"/>
      <c r="E240" s="20"/>
      <c r="F240" s="20"/>
      <c r="G240" s="20"/>
    </row>
    <row r="241" spans="1:7" ht="12.75">
      <c r="A241" s="20"/>
      <c r="B241" s="20"/>
      <c r="C241" s="20"/>
      <c r="D241" s="20"/>
      <c r="E241" s="20"/>
      <c r="F241" s="20"/>
      <c r="G241" s="20"/>
    </row>
    <row r="242" spans="1:7" ht="12.75">
      <c r="A242" s="20"/>
      <c r="B242" s="20"/>
      <c r="C242" s="20"/>
      <c r="D242" s="20"/>
      <c r="E242" s="20"/>
      <c r="F242" s="20"/>
      <c r="G242" s="20"/>
    </row>
    <row r="243" spans="1:7" ht="12.75">
      <c r="A243" s="20"/>
      <c r="B243" s="20"/>
      <c r="C243" s="20"/>
      <c r="D243" s="20"/>
      <c r="E243" s="20"/>
      <c r="F243" s="20"/>
      <c r="G243" s="20"/>
    </row>
    <row r="244" spans="1:7" ht="12.75">
      <c r="A244" s="20"/>
      <c r="B244" s="20"/>
      <c r="C244" s="20"/>
      <c r="D244" s="20"/>
      <c r="E244" s="20"/>
      <c r="F244" s="20"/>
      <c r="G244" s="20"/>
    </row>
    <row r="245" spans="1:7" ht="12.75">
      <c r="A245" s="20"/>
      <c r="B245" s="20"/>
      <c r="C245" s="20"/>
      <c r="D245" s="20"/>
      <c r="E245" s="20"/>
      <c r="F245" s="20"/>
      <c r="G245" s="20"/>
    </row>
    <row r="246" spans="1:7" ht="12.75">
      <c r="A246" s="20"/>
      <c r="B246" s="20"/>
      <c r="C246" s="20"/>
      <c r="D246" s="20"/>
      <c r="E246" s="20"/>
      <c r="F246" s="20"/>
      <c r="G246" s="20"/>
    </row>
    <row r="247" spans="1:7" ht="12.75">
      <c r="A247" s="20"/>
      <c r="B247" s="20"/>
      <c r="C247" s="20"/>
      <c r="D247" s="20"/>
      <c r="E247" s="20"/>
      <c r="F247" s="20"/>
      <c r="G247" s="20"/>
    </row>
    <row r="248" spans="1:7" ht="12.75">
      <c r="A248" s="20"/>
      <c r="B248" s="20"/>
      <c r="C248" s="20"/>
      <c r="D248" s="20"/>
      <c r="E248" s="20"/>
      <c r="F248" s="20"/>
      <c r="G248" s="20"/>
    </row>
    <row r="249" spans="1:7" ht="12.75">
      <c r="A249" s="20"/>
      <c r="B249" s="20"/>
      <c r="C249" s="20"/>
      <c r="D249" s="20"/>
      <c r="E249" s="20"/>
      <c r="F249" s="20"/>
      <c r="G249" s="20"/>
    </row>
    <row r="250" spans="1:7" ht="12.75">
      <c r="A250" s="20"/>
      <c r="B250" s="20"/>
      <c r="C250" s="20"/>
      <c r="D250" s="20"/>
      <c r="E250" s="20"/>
      <c r="F250" s="20"/>
      <c r="G250" s="20"/>
    </row>
    <row r="251" spans="1:7" ht="12.75">
      <c r="A251" s="20"/>
      <c r="B251" s="20"/>
      <c r="C251" s="20"/>
      <c r="D251" s="20"/>
      <c r="E251" s="20"/>
      <c r="F251" s="20"/>
      <c r="G251" s="20"/>
    </row>
    <row r="252" spans="1:7" ht="12.75">
      <c r="A252" s="20"/>
      <c r="B252" s="20"/>
      <c r="C252" s="20"/>
      <c r="D252" s="20"/>
      <c r="E252" s="20"/>
      <c r="F252" s="20"/>
      <c r="G252" s="20"/>
    </row>
    <row r="253" spans="1:7" ht="12.75">
      <c r="A253" s="20"/>
      <c r="B253" s="20"/>
      <c r="C253" s="20"/>
      <c r="D253" s="20"/>
      <c r="E253" s="20"/>
      <c r="F253" s="20"/>
      <c r="G253" s="20"/>
    </row>
    <row r="254" spans="1:7" ht="12.75">
      <c r="A254" s="20"/>
      <c r="B254" s="20"/>
      <c r="C254" s="20"/>
      <c r="D254" s="20"/>
      <c r="E254" s="20"/>
      <c r="F254" s="20"/>
      <c r="G254" s="20"/>
    </row>
    <row r="255" spans="1:7" ht="12.75">
      <c r="A255" s="20"/>
      <c r="B255" s="20"/>
      <c r="C255" s="20"/>
      <c r="D255" s="20"/>
      <c r="E255" s="20"/>
      <c r="F255" s="20"/>
      <c r="G255" s="20"/>
    </row>
    <row r="256" spans="1:7" ht="12.75">
      <c r="A256" s="20"/>
      <c r="B256" s="20"/>
      <c r="C256" s="20"/>
      <c r="D256" s="20"/>
      <c r="E256" s="20"/>
      <c r="F256" s="20"/>
      <c r="G256" s="20"/>
    </row>
    <row r="257" spans="1:7" ht="12.75">
      <c r="A257" s="20"/>
      <c r="B257" s="20"/>
      <c r="C257" s="20"/>
      <c r="D257" s="20"/>
      <c r="E257" s="20"/>
      <c r="F257" s="20"/>
      <c r="G257" s="20"/>
    </row>
    <row r="258" spans="1:7" ht="12.75">
      <c r="A258" s="20"/>
      <c r="B258" s="20"/>
      <c r="C258" s="20"/>
      <c r="D258" s="20"/>
      <c r="E258" s="20"/>
      <c r="F258" s="20"/>
      <c r="G258" s="20"/>
    </row>
    <row r="259" spans="1:7" ht="12.75">
      <c r="A259" s="20"/>
      <c r="B259" s="20"/>
      <c r="C259" s="20"/>
      <c r="D259" s="20"/>
      <c r="E259" s="20"/>
      <c r="F259" s="20"/>
      <c r="G259" s="20"/>
    </row>
    <row r="260" spans="1:7" ht="12.75">
      <c r="A260" s="20"/>
      <c r="B260" s="20"/>
      <c r="C260" s="20"/>
      <c r="D260" s="20"/>
      <c r="E260" s="20"/>
      <c r="F260" s="20"/>
      <c r="G260" s="20"/>
    </row>
    <row r="261" spans="1:7" ht="12.75">
      <c r="A261" s="20"/>
      <c r="B261" s="20"/>
      <c r="C261" s="20"/>
      <c r="D261" s="20"/>
      <c r="E261" s="20"/>
      <c r="F261" s="20"/>
      <c r="G261" s="20"/>
    </row>
    <row r="262" spans="1:7" ht="12.75">
      <c r="A262" s="20"/>
      <c r="B262" s="20"/>
      <c r="C262" s="20"/>
      <c r="D262" s="20"/>
      <c r="E262" s="20"/>
      <c r="F262" s="20"/>
      <c r="G262" s="20"/>
    </row>
    <row r="263" spans="1:7" ht="12.75">
      <c r="A263" s="20"/>
      <c r="B263" s="20"/>
      <c r="C263" s="20"/>
      <c r="D263" s="20"/>
      <c r="E263" s="20"/>
      <c r="F263" s="20"/>
      <c r="G263" s="20"/>
    </row>
    <row r="264" spans="1:7" ht="12.75">
      <c r="A264" s="20"/>
      <c r="B264" s="20"/>
      <c r="C264" s="20"/>
      <c r="D264" s="20"/>
      <c r="E264" s="20"/>
      <c r="F264" s="20"/>
      <c r="G264" s="20"/>
    </row>
    <row r="265" spans="1:7" ht="12.75">
      <c r="A265" s="20"/>
      <c r="B265" s="20"/>
      <c r="C265" s="20"/>
      <c r="D265" s="20"/>
      <c r="E265" s="20"/>
      <c r="F265" s="20"/>
      <c r="G265" s="20"/>
    </row>
    <row r="266" spans="1:7" ht="12.75">
      <c r="A266" s="20"/>
      <c r="B266" s="20"/>
      <c r="C266" s="20"/>
      <c r="D266" s="20"/>
      <c r="E266" s="20"/>
      <c r="F266" s="20"/>
      <c r="G266" s="20"/>
    </row>
    <row r="267" spans="1:7" ht="12.75">
      <c r="A267" s="20"/>
      <c r="B267" s="20"/>
      <c r="C267" s="20"/>
      <c r="D267" s="20"/>
      <c r="E267" s="20"/>
      <c r="F267" s="20"/>
      <c r="G267" s="20"/>
    </row>
    <row r="268" spans="1:7" ht="12.75">
      <c r="A268" s="20"/>
      <c r="B268" s="20"/>
      <c r="C268" s="20"/>
      <c r="D268" s="20"/>
      <c r="E268" s="20"/>
      <c r="F268" s="20"/>
      <c r="G268" s="20"/>
    </row>
    <row r="269" spans="1:7" ht="12.75">
      <c r="A269" s="20"/>
      <c r="B269" s="20"/>
      <c r="C269" s="20"/>
      <c r="D269" s="20"/>
      <c r="E269" s="20"/>
      <c r="F269" s="20"/>
      <c r="G269" s="20"/>
    </row>
    <row r="270" spans="1:7" ht="12.75">
      <c r="A270" s="20"/>
      <c r="B270" s="20"/>
      <c r="C270" s="20"/>
      <c r="D270" s="20"/>
      <c r="E270" s="20"/>
      <c r="F270" s="20"/>
      <c r="G270" s="20"/>
    </row>
    <row r="271" spans="1:7" ht="12.75">
      <c r="A271" s="20"/>
      <c r="B271" s="20"/>
      <c r="C271" s="20"/>
      <c r="D271" s="20"/>
      <c r="E271" s="20"/>
      <c r="F271" s="20"/>
      <c r="G271" s="20"/>
    </row>
    <row r="272" spans="1:7" ht="12.75">
      <c r="A272" s="20"/>
      <c r="B272" s="20"/>
      <c r="C272" s="20"/>
      <c r="D272" s="20"/>
      <c r="E272" s="20"/>
      <c r="F272" s="20"/>
      <c r="G272" s="20"/>
    </row>
    <row r="273" spans="1:7" ht="12.75">
      <c r="A273" s="20"/>
      <c r="B273" s="20"/>
      <c r="C273" s="20"/>
      <c r="D273" s="20"/>
      <c r="E273" s="20"/>
      <c r="F273" s="20"/>
      <c r="G273" s="20"/>
    </row>
    <row r="274" spans="1:7" ht="12.75">
      <c r="A274" s="20"/>
      <c r="B274" s="20"/>
      <c r="C274" s="20"/>
      <c r="D274" s="20"/>
      <c r="E274" s="20"/>
      <c r="F274" s="20"/>
      <c r="G274" s="20"/>
    </row>
    <row r="275" spans="1:7" ht="12.75">
      <c r="A275" s="20"/>
      <c r="B275" s="20"/>
      <c r="C275" s="20"/>
      <c r="D275" s="20"/>
      <c r="E275" s="20"/>
      <c r="F275" s="20"/>
      <c r="G275" s="20"/>
    </row>
    <row r="276" spans="1:7" ht="12.75">
      <c r="A276" s="20"/>
      <c r="B276" s="20"/>
      <c r="C276" s="20"/>
      <c r="D276" s="20"/>
      <c r="E276" s="20"/>
      <c r="F276" s="20"/>
      <c r="G276" s="20"/>
    </row>
    <row r="277" spans="1:7" ht="12.75">
      <c r="A277" s="20"/>
      <c r="B277" s="20"/>
      <c r="C277" s="20"/>
      <c r="D277" s="20"/>
      <c r="E277" s="20"/>
      <c r="F277" s="20"/>
      <c r="G277" s="20"/>
    </row>
    <row r="278" spans="1:7" ht="12.75">
      <c r="A278" s="20"/>
      <c r="B278" s="20"/>
      <c r="C278" s="20"/>
      <c r="D278" s="20"/>
      <c r="E278" s="20"/>
      <c r="F278" s="20"/>
      <c r="G278" s="20"/>
    </row>
    <row r="279" spans="1:7" ht="12.75">
      <c r="A279" s="20"/>
      <c r="B279" s="20"/>
      <c r="C279" s="20"/>
      <c r="D279" s="20"/>
      <c r="E279" s="20"/>
      <c r="F279" s="20"/>
      <c r="G279" s="20"/>
    </row>
    <row r="280" spans="1:7" ht="12.75">
      <c r="A280" s="20"/>
      <c r="B280" s="20"/>
      <c r="C280" s="20"/>
      <c r="D280" s="20"/>
      <c r="E280" s="20"/>
      <c r="F280" s="20"/>
      <c r="G280" s="20"/>
    </row>
    <row r="281" spans="1:7" ht="12.75">
      <c r="A281" s="20"/>
      <c r="B281" s="20"/>
      <c r="C281" s="20"/>
      <c r="D281" s="20"/>
      <c r="E281" s="20"/>
      <c r="F281" s="20"/>
      <c r="G281" s="20"/>
    </row>
    <row r="282" spans="1:7" ht="12.75">
      <c r="A282" s="20"/>
      <c r="B282" s="20"/>
      <c r="C282" s="20"/>
      <c r="D282" s="20"/>
      <c r="E282" s="20"/>
      <c r="F282" s="20"/>
      <c r="G282" s="20"/>
    </row>
    <row r="283" spans="1:7" ht="12.75">
      <c r="A283" s="20"/>
      <c r="B283" s="20"/>
      <c r="C283" s="20"/>
      <c r="D283" s="20"/>
      <c r="E283" s="20"/>
      <c r="F283" s="20"/>
      <c r="G283" s="20"/>
    </row>
    <row r="284" spans="1:7" ht="12.75">
      <c r="A284" s="20"/>
      <c r="B284" s="20"/>
      <c r="C284" s="20"/>
      <c r="D284" s="20"/>
      <c r="E284" s="20"/>
      <c r="F284" s="20"/>
      <c r="G284" s="20"/>
    </row>
    <row r="285" spans="1:7" ht="12.75">
      <c r="A285" s="20"/>
      <c r="B285" s="20"/>
      <c r="C285" s="20"/>
      <c r="D285" s="20"/>
      <c r="E285" s="20"/>
      <c r="F285" s="20"/>
      <c r="G285" s="20"/>
    </row>
    <row r="286" spans="1:7" ht="12.75">
      <c r="A286" s="20"/>
      <c r="B286" s="20"/>
      <c r="C286" s="20"/>
      <c r="D286" s="20"/>
      <c r="E286" s="20"/>
      <c r="F286" s="20"/>
      <c r="G286" s="20"/>
    </row>
    <row r="287" spans="1:7" ht="12.75">
      <c r="A287" s="20"/>
      <c r="B287" s="20"/>
      <c r="C287" s="20"/>
      <c r="D287" s="20"/>
      <c r="E287" s="20"/>
      <c r="F287" s="20"/>
      <c r="G287" s="20"/>
    </row>
    <row r="288" spans="1:7" ht="12.75">
      <c r="A288" s="20"/>
      <c r="B288" s="20"/>
      <c r="C288" s="20"/>
      <c r="D288" s="20"/>
      <c r="E288" s="20"/>
      <c r="F288" s="20"/>
      <c r="G288" s="20"/>
    </row>
    <row r="289" spans="1:7" ht="12.75">
      <c r="A289" s="20"/>
      <c r="B289" s="20"/>
      <c r="C289" s="20"/>
      <c r="D289" s="20"/>
      <c r="E289" s="20"/>
      <c r="F289" s="20"/>
      <c r="G289" s="20"/>
    </row>
    <row r="290" spans="1:7" ht="12.75">
      <c r="A290" s="20"/>
      <c r="B290" s="20"/>
      <c r="C290" s="20"/>
      <c r="D290" s="20"/>
      <c r="E290" s="20"/>
      <c r="F290" s="20"/>
      <c r="G290" s="20"/>
    </row>
    <row r="291" spans="1:7" ht="12.75">
      <c r="A291" s="20"/>
      <c r="B291" s="20"/>
      <c r="C291" s="20"/>
      <c r="D291" s="20"/>
      <c r="E291" s="20"/>
      <c r="F291" s="20"/>
      <c r="G291" s="20"/>
    </row>
    <row r="292" spans="1:7" ht="12.75">
      <c r="A292" s="20"/>
      <c r="B292" s="20"/>
      <c r="C292" s="20"/>
      <c r="D292" s="20"/>
      <c r="E292" s="20"/>
      <c r="F292" s="20"/>
      <c r="G292" s="20"/>
    </row>
    <row r="293" spans="1:7" ht="12.75">
      <c r="A293" s="20"/>
      <c r="B293" s="20"/>
      <c r="C293" s="20"/>
      <c r="D293" s="20"/>
      <c r="E293" s="20"/>
      <c r="F293" s="20"/>
      <c r="G293" s="20"/>
    </row>
    <row r="294" spans="1:7" ht="12.75">
      <c r="A294" s="20"/>
      <c r="B294" s="20"/>
      <c r="C294" s="20"/>
      <c r="D294" s="20"/>
      <c r="E294" s="20"/>
      <c r="F294" s="20"/>
      <c r="G294" s="20"/>
    </row>
    <row r="295" spans="1:7" ht="12.75">
      <c r="A295" s="20"/>
      <c r="B295" s="20"/>
      <c r="C295" s="20"/>
      <c r="D295" s="20"/>
      <c r="E295" s="20"/>
      <c r="F295" s="20"/>
      <c r="G295" s="20"/>
    </row>
    <row r="296" spans="1:7" ht="12.75">
      <c r="A296" s="20"/>
      <c r="B296" s="20"/>
      <c r="C296" s="20"/>
      <c r="D296" s="20"/>
      <c r="E296" s="20"/>
      <c r="F296" s="20"/>
      <c r="G296" s="20"/>
    </row>
    <row r="297" spans="1:7" ht="12.75">
      <c r="A297" s="20"/>
      <c r="B297" s="20"/>
      <c r="C297" s="20"/>
      <c r="D297" s="20"/>
      <c r="E297" s="20"/>
      <c r="F297" s="20"/>
      <c r="G297" s="20"/>
    </row>
    <row r="298" spans="1:7" ht="12.75">
      <c r="A298" s="20"/>
      <c r="B298" s="20"/>
      <c r="C298" s="20"/>
      <c r="D298" s="20"/>
      <c r="E298" s="20"/>
      <c r="F298" s="20"/>
      <c r="G298" s="20"/>
    </row>
    <row r="299" spans="1:7" ht="12.75">
      <c r="A299" s="20"/>
      <c r="B299" s="20"/>
      <c r="C299" s="20"/>
      <c r="D299" s="20"/>
      <c r="E299" s="20"/>
      <c r="F299" s="20"/>
      <c r="G299" s="20"/>
    </row>
    <row r="300" spans="1:7" ht="12.75">
      <c r="A300" s="20"/>
      <c r="B300" s="20"/>
      <c r="C300" s="20"/>
      <c r="D300" s="20"/>
      <c r="E300" s="20"/>
      <c r="F300" s="20"/>
      <c r="G300" s="20"/>
    </row>
    <row r="301" spans="1:7" ht="12.75">
      <c r="A301" s="20"/>
      <c r="B301" s="20"/>
      <c r="C301" s="20"/>
      <c r="D301" s="20"/>
      <c r="E301" s="20"/>
      <c r="F301" s="20"/>
      <c r="G301" s="20"/>
    </row>
    <row r="302" spans="1:7" ht="12.75">
      <c r="A302" s="20"/>
      <c r="B302" s="20"/>
      <c r="C302" s="20"/>
      <c r="D302" s="20"/>
      <c r="E302" s="20"/>
      <c r="F302" s="20"/>
      <c r="G302" s="20"/>
    </row>
    <row r="303" spans="1:7" ht="12.75">
      <c r="A303" s="20"/>
      <c r="B303" s="20"/>
      <c r="C303" s="20"/>
      <c r="D303" s="20"/>
      <c r="E303" s="20"/>
      <c r="F303" s="20"/>
      <c r="G303" s="20"/>
    </row>
    <row r="304" spans="1:7" ht="12.75">
      <c r="A304" s="20"/>
      <c r="B304" s="20"/>
      <c r="C304" s="20"/>
      <c r="D304" s="20"/>
      <c r="E304" s="20"/>
      <c r="F304" s="20"/>
      <c r="G304" s="20"/>
    </row>
    <row r="305" spans="1:7" ht="12.75">
      <c r="A305" s="20"/>
      <c r="B305" s="20"/>
      <c r="C305" s="20"/>
      <c r="D305" s="20"/>
      <c r="E305" s="20"/>
      <c r="F305" s="20"/>
      <c r="G305" s="20"/>
    </row>
    <row r="306" spans="1:7" ht="12.75">
      <c r="A306" s="20"/>
      <c r="B306" s="20"/>
      <c r="C306" s="20"/>
      <c r="D306" s="20"/>
      <c r="E306" s="20"/>
      <c r="F306" s="20"/>
      <c r="G306" s="20"/>
    </row>
    <row r="307" spans="1:7" ht="12.75">
      <c r="A307" s="20"/>
      <c r="B307" s="20"/>
      <c r="C307" s="20"/>
      <c r="D307" s="20"/>
      <c r="E307" s="20"/>
      <c r="F307" s="20"/>
      <c r="G307" s="20"/>
    </row>
    <row r="308" spans="1:7" ht="12.75">
      <c r="A308" s="20"/>
      <c r="B308" s="20"/>
      <c r="C308" s="20"/>
      <c r="D308" s="20"/>
      <c r="E308" s="20"/>
      <c r="F308" s="20"/>
      <c r="G308" s="20"/>
    </row>
    <row r="309" spans="1:7" ht="12.75">
      <c r="A309" s="20"/>
      <c r="B309" s="20"/>
      <c r="C309" s="20"/>
      <c r="D309" s="20"/>
      <c r="E309" s="20"/>
      <c r="F309" s="20"/>
      <c r="G309" s="20"/>
    </row>
    <row r="310" spans="1:7" ht="12.75">
      <c r="A310" s="20"/>
      <c r="B310" s="20"/>
      <c r="C310" s="20"/>
      <c r="D310" s="20"/>
      <c r="E310" s="20"/>
      <c r="F310" s="20"/>
      <c r="G310" s="20"/>
    </row>
    <row r="311" spans="1:7" ht="12.75">
      <c r="A311" s="20"/>
      <c r="B311" s="20"/>
      <c r="C311" s="20"/>
      <c r="D311" s="20"/>
      <c r="E311" s="20"/>
      <c r="F311" s="20"/>
      <c r="G311" s="20"/>
    </row>
    <row r="312" spans="1:7" ht="12.75">
      <c r="A312" s="20"/>
      <c r="B312" s="20"/>
      <c r="C312" s="20"/>
      <c r="D312" s="20"/>
      <c r="E312" s="20"/>
      <c r="F312" s="20"/>
      <c r="G312" s="20"/>
    </row>
    <row r="313" spans="1:7" ht="12.75">
      <c r="A313" s="20"/>
      <c r="B313" s="20"/>
      <c r="C313" s="20"/>
      <c r="D313" s="20"/>
      <c r="E313" s="20"/>
      <c r="F313" s="20"/>
      <c r="G313" s="20"/>
    </row>
    <row r="314" spans="1:7" ht="12.75">
      <c r="A314" s="20"/>
      <c r="B314" s="20"/>
      <c r="C314" s="20"/>
      <c r="D314" s="20"/>
      <c r="E314" s="20"/>
      <c r="F314" s="20"/>
      <c r="G314" s="20"/>
    </row>
    <row r="315" spans="1:7" ht="12.75">
      <c r="A315" s="20"/>
      <c r="B315" s="20"/>
      <c r="C315" s="20"/>
      <c r="D315" s="20"/>
      <c r="E315" s="20"/>
      <c r="F315" s="20"/>
      <c r="G315" s="20"/>
    </row>
    <row r="316" spans="1:7" ht="12.75">
      <c r="A316" s="20"/>
      <c r="B316" s="20"/>
      <c r="C316" s="20"/>
      <c r="D316" s="20"/>
      <c r="E316" s="20"/>
      <c r="F316" s="20"/>
      <c r="G316" s="20"/>
    </row>
    <row r="317" spans="1:7" ht="12.75">
      <c r="A317" s="20"/>
      <c r="B317" s="20"/>
      <c r="C317" s="20"/>
      <c r="D317" s="20"/>
      <c r="E317" s="20"/>
      <c r="F317" s="20"/>
      <c r="G317" s="20"/>
    </row>
    <row r="318" spans="1:7" ht="12.75">
      <c r="A318" s="20"/>
      <c r="B318" s="20"/>
      <c r="C318" s="20"/>
      <c r="D318" s="20"/>
      <c r="E318" s="20"/>
      <c r="F318" s="20"/>
      <c r="G318" s="20"/>
    </row>
    <row r="319" spans="1:7" ht="12.75">
      <c r="A319" s="20"/>
      <c r="B319" s="20"/>
      <c r="C319" s="20"/>
      <c r="D319" s="20"/>
      <c r="E319" s="20"/>
      <c r="F319" s="20"/>
      <c r="G319" s="20"/>
    </row>
    <row r="320" spans="1:7" ht="12.75">
      <c r="A320" s="20"/>
      <c r="B320" s="20"/>
      <c r="C320" s="20"/>
      <c r="D320" s="20"/>
      <c r="E320" s="20"/>
      <c r="F320" s="20"/>
      <c r="G320" s="20"/>
    </row>
    <row r="321" spans="1:7" ht="12.75">
      <c r="A321" s="20"/>
      <c r="B321" s="20"/>
      <c r="C321" s="20"/>
      <c r="D321" s="20"/>
      <c r="E321" s="20"/>
      <c r="F321" s="20"/>
      <c r="G321" s="20"/>
    </row>
    <row r="322" spans="1:7" ht="12.75">
      <c r="A322" s="20"/>
      <c r="B322" s="20"/>
      <c r="C322" s="20"/>
      <c r="D322" s="20"/>
      <c r="E322" s="20"/>
      <c r="F322" s="20"/>
      <c r="G322" s="20"/>
    </row>
    <row r="323" spans="1:7" ht="12.75">
      <c r="A323" s="20"/>
      <c r="B323" s="20"/>
      <c r="C323" s="20"/>
      <c r="D323" s="20"/>
      <c r="E323" s="20"/>
      <c r="F323" s="20"/>
      <c r="G323" s="20"/>
    </row>
    <row r="324" spans="1:7" ht="12.75">
      <c r="A324" s="20"/>
      <c r="B324" s="20"/>
      <c r="C324" s="20"/>
      <c r="D324" s="20"/>
      <c r="E324" s="20"/>
      <c r="F324" s="20"/>
      <c r="G324" s="20"/>
    </row>
    <row r="325" spans="1:7" ht="12.75">
      <c r="A325" s="20"/>
      <c r="B325" s="20"/>
      <c r="C325" s="20"/>
      <c r="D325" s="20"/>
      <c r="E325" s="20"/>
      <c r="F325" s="20"/>
      <c r="G325" s="20"/>
    </row>
    <row r="326" spans="1:7" ht="12.75">
      <c r="A326" s="20"/>
      <c r="B326" s="20"/>
      <c r="C326" s="20"/>
      <c r="D326" s="20"/>
      <c r="E326" s="20"/>
      <c r="F326" s="20"/>
      <c r="G326" s="20"/>
    </row>
    <row r="327" spans="1:7" ht="12.75">
      <c r="A327" s="20"/>
      <c r="B327" s="20"/>
      <c r="C327" s="20"/>
      <c r="D327" s="20"/>
      <c r="E327" s="20"/>
      <c r="F327" s="20"/>
      <c r="G327" s="20"/>
    </row>
    <row r="328" spans="1:7" ht="12.75">
      <c r="A328" s="20"/>
      <c r="B328" s="20"/>
      <c r="C328" s="20"/>
      <c r="D328" s="20"/>
      <c r="E328" s="20"/>
      <c r="F328" s="20"/>
      <c r="G328" s="20"/>
    </row>
    <row r="329" spans="1:7" ht="12.75">
      <c r="A329" s="20"/>
      <c r="B329" s="20"/>
      <c r="C329" s="20"/>
      <c r="D329" s="20"/>
      <c r="E329" s="20"/>
      <c r="F329" s="20"/>
      <c r="G329" s="20"/>
    </row>
    <row r="330" spans="1:7" ht="12.75">
      <c r="A330" s="20"/>
      <c r="B330" s="20"/>
      <c r="C330" s="20"/>
      <c r="D330" s="20"/>
      <c r="E330" s="20"/>
      <c r="F330" s="20"/>
      <c r="G330" s="20"/>
    </row>
    <row r="331" spans="1:7" ht="12.75">
      <c r="A331" s="20"/>
      <c r="B331" s="20"/>
      <c r="C331" s="20"/>
      <c r="D331" s="20"/>
      <c r="E331" s="20"/>
      <c r="F331" s="20"/>
      <c r="G331" s="20"/>
    </row>
    <row r="332" spans="1:7" ht="12.75">
      <c r="A332" s="20"/>
      <c r="B332" s="20"/>
      <c r="C332" s="20"/>
      <c r="D332" s="20"/>
      <c r="E332" s="20"/>
      <c r="F332" s="20"/>
      <c r="G332" s="20"/>
    </row>
    <row r="333" spans="1:7" ht="12.75">
      <c r="A333" s="20"/>
      <c r="B333" s="20"/>
      <c r="C333" s="20"/>
      <c r="D333" s="20"/>
      <c r="E333" s="20"/>
      <c r="F333" s="20"/>
      <c r="G333" s="20"/>
    </row>
    <row r="334" spans="1:7" ht="12.75">
      <c r="A334" s="20"/>
      <c r="B334" s="20"/>
      <c r="C334" s="20"/>
      <c r="D334" s="20"/>
      <c r="E334" s="20"/>
      <c r="F334" s="20"/>
      <c r="G334" s="20"/>
    </row>
    <row r="335" spans="1:7" ht="12.75">
      <c r="A335" s="20"/>
      <c r="B335" s="20"/>
      <c r="C335" s="20"/>
      <c r="D335" s="20"/>
      <c r="E335" s="20"/>
      <c r="F335" s="20"/>
      <c r="G335" s="20"/>
    </row>
    <row r="336" spans="1:7" ht="12.75">
      <c r="A336" s="20"/>
      <c r="B336" s="20"/>
      <c r="C336" s="20"/>
      <c r="D336" s="20"/>
      <c r="E336" s="20"/>
      <c r="F336" s="20"/>
      <c r="G336" s="20"/>
    </row>
    <row r="337" spans="1:7" ht="12.75">
      <c r="A337" s="20"/>
      <c r="B337" s="20"/>
      <c r="C337" s="20"/>
      <c r="D337" s="20"/>
      <c r="E337" s="20"/>
      <c r="F337" s="20"/>
      <c r="G337" s="20"/>
    </row>
    <row r="338" spans="1:7" ht="12.75">
      <c r="A338" s="20"/>
      <c r="B338" s="20"/>
      <c r="C338" s="20"/>
      <c r="D338" s="20"/>
      <c r="E338" s="20"/>
      <c r="F338" s="20"/>
      <c r="G338" s="20"/>
    </row>
    <row r="339" spans="1:7" ht="12.75">
      <c r="A339" s="20"/>
      <c r="B339" s="20"/>
      <c r="C339" s="20"/>
      <c r="D339" s="20"/>
      <c r="E339" s="20"/>
      <c r="F339" s="20"/>
      <c r="G339" s="20"/>
    </row>
    <row r="340" spans="1:7" ht="12.75">
      <c r="A340" s="20"/>
      <c r="B340" s="20"/>
      <c r="C340" s="20"/>
      <c r="D340" s="20"/>
      <c r="E340" s="20"/>
      <c r="F340" s="20"/>
      <c r="G340" s="20"/>
    </row>
    <row r="341" spans="1:7" ht="12.75">
      <c r="A341" s="20"/>
      <c r="B341" s="20"/>
      <c r="C341" s="20"/>
      <c r="D341" s="20"/>
      <c r="E341" s="20"/>
      <c r="F341" s="20"/>
      <c r="G341" s="20"/>
    </row>
    <row r="342" spans="1:7" ht="12.75">
      <c r="A342" s="20"/>
      <c r="B342" s="20"/>
      <c r="C342" s="20"/>
      <c r="D342" s="20"/>
      <c r="E342" s="20"/>
      <c r="F342" s="20"/>
      <c r="G342" s="20"/>
    </row>
    <row r="343" spans="1:7" ht="12.75">
      <c r="A343" s="20"/>
      <c r="B343" s="20"/>
      <c r="C343" s="20"/>
      <c r="D343" s="20"/>
      <c r="E343" s="20"/>
      <c r="F343" s="20"/>
      <c r="G343" s="20"/>
    </row>
    <row r="344" spans="1:7" ht="12.75">
      <c r="A344" s="20"/>
      <c r="B344" s="20"/>
      <c r="C344" s="20"/>
      <c r="D344" s="20"/>
      <c r="E344" s="20"/>
      <c r="F344" s="20"/>
      <c r="G344" s="20"/>
    </row>
    <row r="345" spans="1:7" ht="12.75">
      <c r="A345" s="20"/>
      <c r="B345" s="20"/>
      <c r="C345" s="20"/>
      <c r="D345" s="20"/>
      <c r="E345" s="20"/>
      <c r="F345" s="20"/>
      <c r="G345" s="20"/>
    </row>
    <row r="346" spans="1:7" ht="12.75">
      <c r="A346" s="20"/>
      <c r="B346" s="20"/>
      <c r="C346" s="20"/>
      <c r="D346" s="20"/>
      <c r="E346" s="20"/>
      <c r="F346" s="20"/>
      <c r="G346" s="20"/>
    </row>
    <row r="347" spans="1:7" ht="12.75">
      <c r="A347" s="20"/>
      <c r="B347" s="20"/>
      <c r="C347" s="20"/>
      <c r="D347" s="20"/>
      <c r="E347" s="20"/>
      <c r="F347" s="20"/>
      <c r="G347" s="20"/>
    </row>
    <row r="348" spans="1:7" ht="12.75">
      <c r="A348" s="20"/>
      <c r="B348" s="20"/>
      <c r="C348" s="20"/>
      <c r="D348" s="20"/>
      <c r="E348" s="20"/>
      <c r="F348" s="20"/>
      <c r="G348" s="20"/>
    </row>
    <row r="349" spans="1:7" ht="12.75">
      <c r="A349" s="20"/>
      <c r="B349" s="20"/>
      <c r="C349" s="20"/>
      <c r="D349" s="20"/>
      <c r="E349" s="20"/>
      <c r="F349" s="20"/>
      <c r="G349" s="20"/>
    </row>
    <row r="350" spans="1:7" ht="12.75">
      <c r="A350" s="20"/>
      <c r="B350" s="20"/>
      <c r="C350" s="20"/>
      <c r="D350" s="20"/>
      <c r="E350" s="20"/>
      <c r="F350" s="20"/>
      <c r="G350" s="20"/>
    </row>
    <row r="351" spans="1:7" ht="12.75">
      <c r="A351" s="20"/>
      <c r="B351" s="20"/>
      <c r="C351" s="20"/>
      <c r="D351" s="20"/>
      <c r="E351" s="20"/>
      <c r="F351" s="20"/>
      <c r="G351" s="20"/>
    </row>
    <row r="352" spans="1:7" ht="12.75">
      <c r="A352" s="20"/>
      <c r="B352" s="20"/>
      <c r="C352" s="20"/>
      <c r="D352" s="20"/>
      <c r="E352" s="20"/>
      <c r="F352" s="20"/>
      <c r="G352" s="20"/>
    </row>
    <row r="353" spans="1:7" ht="12.75">
      <c r="A353" s="20"/>
      <c r="B353" s="20"/>
      <c r="C353" s="20"/>
      <c r="D353" s="20"/>
      <c r="E353" s="20"/>
      <c r="F353" s="20"/>
      <c r="G353" s="20"/>
    </row>
    <row r="354" spans="1:7" ht="12.75">
      <c r="A354" s="20"/>
      <c r="B354" s="20"/>
      <c r="C354" s="20"/>
      <c r="D354" s="20"/>
      <c r="E354" s="20"/>
      <c r="F354" s="20"/>
      <c r="G354" s="20"/>
    </row>
    <row r="355" spans="1:7" ht="12.75">
      <c r="A355" s="20"/>
      <c r="B355" s="20"/>
      <c r="C355" s="20"/>
      <c r="D355" s="20"/>
      <c r="E355" s="20"/>
      <c r="F355" s="20"/>
      <c r="G355" s="20"/>
    </row>
    <row r="356" spans="1:7" ht="12.75">
      <c r="A356" s="20"/>
      <c r="B356" s="20"/>
      <c r="C356" s="20"/>
      <c r="D356" s="20"/>
      <c r="E356" s="20"/>
      <c r="F356" s="20"/>
      <c r="G356" s="20"/>
    </row>
    <row r="357" spans="1:7" ht="12.75">
      <c r="A357" s="20"/>
      <c r="B357" s="20"/>
      <c r="C357" s="20"/>
      <c r="D357" s="20"/>
      <c r="E357" s="20"/>
      <c r="F357" s="20"/>
      <c r="G357" s="20"/>
    </row>
    <row r="358" spans="1:7" ht="12.75">
      <c r="A358" s="20"/>
      <c r="B358" s="20"/>
      <c r="C358" s="20"/>
      <c r="D358" s="20"/>
      <c r="E358" s="20"/>
      <c r="F358" s="20"/>
      <c r="G358" s="20"/>
    </row>
    <row r="359" spans="1:7" ht="12.75">
      <c r="A359" s="20"/>
      <c r="B359" s="20"/>
      <c r="C359" s="20"/>
      <c r="D359" s="20"/>
      <c r="E359" s="20"/>
      <c r="F359" s="20"/>
      <c r="G359" s="20"/>
    </row>
    <row r="360" spans="1:7" ht="12.75">
      <c r="A360" s="20"/>
      <c r="B360" s="20"/>
      <c r="C360" s="20"/>
      <c r="D360" s="20"/>
      <c r="E360" s="20"/>
      <c r="F360" s="20"/>
      <c r="G360" s="20"/>
    </row>
    <row r="361" spans="1:7" ht="12.75">
      <c r="A361" s="20"/>
      <c r="B361" s="20"/>
      <c r="C361" s="20"/>
      <c r="D361" s="20"/>
      <c r="E361" s="20"/>
      <c r="F361" s="20"/>
      <c r="G361" s="20"/>
    </row>
    <row r="362" spans="1:7" ht="12.75">
      <c r="A362" s="20"/>
      <c r="B362" s="20"/>
      <c r="C362" s="20"/>
      <c r="D362" s="20"/>
      <c r="E362" s="20"/>
      <c r="F362" s="20"/>
      <c r="G362" s="20"/>
    </row>
    <row r="363" spans="1:7" ht="12.75">
      <c r="A363" s="20"/>
      <c r="B363" s="20"/>
      <c r="C363" s="20"/>
      <c r="D363" s="20"/>
      <c r="E363" s="20"/>
      <c r="F363" s="20"/>
      <c r="G363" s="20"/>
    </row>
    <row r="364" spans="1:7" ht="12.75">
      <c r="A364" s="20"/>
      <c r="B364" s="20"/>
      <c r="C364" s="20"/>
      <c r="D364" s="20"/>
      <c r="E364" s="20"/>
      <c r="F364" s="20"/>
      <c r="G364" s="20"/>
    </row>
    <row r="365" spans="1:7" ht="12.75">
      <c r="A365" s="20"/>
      <c r="B365" s="20"/>
      <c r="C365" s="20"/>
      <c r="D365" s="20"/>
      <c r="E365" s="20"/>
      <c r="F365" s="20"/>
      <c r="G365" s="20"/>
    </row>
    <row r="366" spans="1:7" ht="12.75">
      <c r="A366" s="20"/>
      <c r="B366" s="20"/>
      <c r="C366" s="20"/>
      <c r="D366" s="20"/>
      <c r="E366" s="20"/>
      <c r="F366" s="20"/>
      <c r="G366" s="20"/>
    </row>
    <row r="367" spans="1:7" ht="12.75">
      <c r="A367" s="20"/>
      <c r="B367" s="20"/>
      <c r="C367" s="20"/>
      <c r="D367" s="20"/>
      <c r="E367" s="20"/>
      <c r="F367" s="20"/>
      <c r="G367" s="20"/>
    </row>
    <row r="368" spans="1:7" ht="12.75">
      <c r="A368" s="20"/>
      <c r="B368" s="20"/>
      <c r="C368" s="20"/>
      <c r="D368" s="20"/>
      <c r="E368" s="20"/>
      <c r="F368" s="20"/>
      <c r="G368" s="20"/>
    </row>
    <row r="369" spans="1:7" ht="12.75">
      <c r="A369" s="20"/>
      <c r="B369" s="20"/>
      <c r="C369" s="20"/>
      <c r="D369" s="20"/>
      <c r="E369" s="20"/>
      <c r="F369" s="20"/>
      <c r="G369" s="20"/>
    </row>
    <row r="370" spans="1:7" ht="12.75">
      <c r="A370" s="20"/>
      <c r="B370" s="20"/>
      <c r="C370" s="20"/>
      <c r="D370" s="20"/>
      <c r="E370" s="20"/>
      <c r="F370" s="20"/>
      <c r="G370" s="20"/>
    </row>
    <row r="371" spans="1:7" ht="12.75">
      <c r="A371" s="20"/>
      <c r="B371" s="20"/>
      <c r="C371" s="20"/>
      <c r="D371" s="20"/>
      <c r="E371" s="20"/>
      <c r="F371" s="20"/>
      <c r="G371" s="20"/>
    </row>
    <row r="372" spans="1:7" ht="12.75">
      <c r="A372" s="20"/>
      <c r="B372" s="20"/>
      <c r="C372" s="20"/>
      <c r="D372" s="20"/>
      <c r="E372" s="20"/>
      <c r="F372" s="20"/>
      <c r="G372" s="20"/>
    </row>
    <row r="373" spans="1:7" ht="12.75">
      <c r="A373" s="20"/>
      <c r="B373" s="20"/>
      <c r="C373" s="20"/>
      <c r="D373" s="20"/>
      <c r="E373" s="20"/>
      <c r="F373" s="20"/>
      <c r="G373" s="20"/>
    </row>
    <row r="374" spans="1:7" ht="12.75">
      <c r="A374" s="20"/>
      <c r="B374" s="20"/>
      <c r="C374" s="20"/>
      <c r="D374" s="20"/>
      <c r="E374" s="20"/>
      <c r="F374" s="20"/>
      <c r="G374" s="20"/>
    </row>
    <row r="375" spans="1:7" ht="12.75">
      <c r="A375" s="20"/>
      <c r="B375" s="20"/>
      <c r="C375" s="20"/>
      <c r="D375" s="20"/>
      <c r="E375" s="20"/>
      <c r="F375" s="20"/>
      <c r="G375" s="20"/>
    </row>
    <row r="376" spans="1:7" ht="12.75">
      <c r="A376" s="20"/>
      <c r="B376" s="20"/>
      <c r="C376" s="20"/>
      <c r="D376" s="20"/>
      <c r="E376" s="20"/>
      <c r="F376" s="20"/>
      <c r="G376" s="20"/>
    </row>
    <row r="377" spans="1:7" ht="12.75">
      <c r="A377" s="20"/>
      <c r="B377" s="20"/>
      <c r="C377" s="20"/>
      <c r="D377" s="20"/>
      <c r="E377" s="20"/>
      <c r="F377" s="20"/>
      <c r="G377" s="20"/>
    </row>
    <row r="378" spans="1:7" ht="12.75">
      <c r="A378" s="20"/>
      <c r="B378" s="20"/>
      <c r="C378" s="20"/>
      <c r="D378" s="20"/>
      <c r="E378" s="20"/>
      <c r="F378" s="20"/>
      <c r="G378" s="20"/>
    </row>
    <row r="379" spans="1:7" ht="12.75">
      <c r="A379" s="20"/>
      <c r="B379" s="20"/>
      <c r="C379" s="20"/>
      <c r="D379" s="20"/>
      <c r="E379" s="20"/>
      <c r="F379" s="20"/>
      <c r="G379" s="20"/>
    </row>
    <row r="380" spans="1:7" ht="12.75">
      <c r="A380" s="20"/>
      <c r="B380" s="20"/>
      <c r="C380" s="20"/>
      <c r="D380" s="20"/>
      <c r="E380" s="20"/>
      <c r="F380" s="20"/>
      <c r="G380" s="20"/>
    </row>
    <row r="381" spans="1:7" ht="12.75">
      <c r="A381" s="20"/>
      <c r="B381" s="20"/>
      <c r="C381" s="20"/>
      <c r="D381" s="20"/>
      <c r="E381" s="20"/>
      <c r="F381" s="20"/>
      <c r="G381" s="20"/>
    </row>
    <row r="382" spans="1:7" ht="12.75">
      <c r="A382" s="20"/>
      <c r="B382" s="20"/>
      <c r="C382" s="20"/>
      <c r="D382" s="20"/>
      <c r="E382" s="20"/>
      <c r="F382" s="20"/>
      <c r="G382" s="20"/>
    </row>
    <row r="383" spans="1:7" ht="12.75">
      <c r="A383" s="20"/>
      <c r="B383" s="20"/>
      <c r="C383" s="20"/>
      <c r="D383" s="20"/>
      <c r="E383" s="20"/>
      <c r="F383" s="20"/>
      <c r="G383" s="20"/>
    </row>
    <row r="384" spans="1:7" ht="12.75">
      <c r="A384" s="20"/>
      <c r="B384" s="20"/>
      <c r="C384" s="20"/>
      <c r="D384" s="20"/>
      <c r="E384" s="20"/>
      <c r="F384" s="20"/>
      <c r="G384" s="20"/>
    </row>
    <row r="385" spans="1:7" ht="12.75">
      <c r="A385" s="20"/>
      <c r="B385" s="20"/>
      <c r="C385" s="20"/>
      <c r="D385" s="20"/>
      <c r="E385" s="20"/>
      <c r="F385" s="20"/>
      <c r="G385" s="20"/>
    </row>
    <row r="386" spans="1:7" ht="12.75">
      <c r="A386" s="20"/>
      <c r="B386" s="20"/>
      <c r="C386" s="20"/>
      <c r="D386" s="20"/>
      <c r="E386" s="20"/>
      <c r="F386" s="20"/>
      <c r="G386" s="20"/>
    </row>
    <row r="387" spans="1:7" ht="12.75">
      <c r="A387" s="20"/>
      <c r="B387" s="20"/>
      <c r="C387" s="20"/>
      <c r="D387" s="20"/>
      <c r="E387" s="20"/>
      <c r="F387" s="20"/>
      <c r="G387" s="20"/>
    </row>
    <row r="388" spans="1:7" ht="12.75">
      <c r="A388" s="20"/>
      <c r="B388" s="20"/>
      <c r="C388" s="20"/>
      <c r="D388" s="20"/>
      <c r="E388" s="20"/>
      <c r="F388" s="20"/>
      <c r="G388" s="20"/>
    </row>
    <row r="389" spans="1:7" ht="12.75">
      <c r="A389" s="20"/>
      <c r="B389" s="20"/>
      <c r="C389" s="20"/>
      <c r="D389" s="20"/>
      <c r="E389" s="20"/>
      <c r="F389" s="20"/>
      <c r="G389" s="20"/>
    </row>
    <row r="390" spans="1:7" ht="12.75">
      <c r="A390" s="20"/>
      <c r="B390" s="20"/>
      <c r="C390" s="20"/>
      <c r="D390" s="20"/>
      <c r="E390" s="20"/>
      <c r="F390" s="20"/>
      <c r="G390" s="20"/>
    </row>
    <row r="391" spans="1:7" ht="12.75">
      <c r="A391" s="20"/>
      <c r="B391" s="20"/>
      <c r="C391" s="20"/>
      <c r="D391" s="20"/>
      <c r="E391" s="20"/>
      <c r="F391" s="20"/>
      <c r="G391" s="20"/>
    </row>
    <row r="392" spans="1:7" ht="12.75">
      <c r="A392" s="20"/>
      <c r="B392" s="20"/>
      <c r="C392" s="20"/>
      <c r="D392" s="20"/>
      <c r="E392" s="20"/>
      <c r="F392" s="20"/>
      <c r="G392" s="20"/>
    </row>
    <row r="393" spans="1:7" ht="12.75">
      <c r="A393" s="20"/>
      <c r="B393" s="20"/>
      <c r="C393" s="20"/>
      <c r="D393" s="20"/>
      <c r="E393" s="20"/>
      <c r="F393" s="20"/>
      <c r="G393" s="20"/>
    </row>
    <row r="394" spans="1:7" ht="12.75">
      <c r="A394" s="20"/>
      <c r="B394" s="20"/>
      <c r="C394" s="20"/>
      <c r="D394" s="20"/>
      <c r="E394" s="20"/>
      <c r="F394" s="20"/>
      <c r="G394" s="20"/>
    </row>
    <row r="395" spans="1:7" ht="12.75">
      <c r="A395" s="20"/>
      <c r="B395" s="20"/>
      <c r="C395" s="20"/>
      <c r="D395" s="20"/>
      <c r="E395" s="20"/>
      <c r="F395" s="20"/>
      <c r="G395" s="20"/>
    </row>
    <row r="396" spans="1:7" ht="12.75">
      <c r="A396" s="20"/>
      <c r="B396" s="20"/>
      <c r="C396" s="20"/>
      <c r="D396" s="20"/>
      <c r="E396" s="20"/>
      <c r="F396" s="20"/>
      <c r="G396" s="20"/>
    </row>
    <row r="397" spans="1:7" ht="12.75">
      <c r="A397" s="20"/>
      <c r="B397" s="20"/>
      <c r="C397" s="20"/>
      <c r="D397" s="20"/>
      <c r="E397" s="20"/>
      <c r="F397" s="20"/>
      <c r="G397" s="20"/>
    </row>
    <row r="398" spans="1:7" ht="12.75">
      <c r="A398" s="20"/>
      <c r="B398" s="20"/>
      <c r="C398" s="20"/>
      <c r="D398" s="20"/>
      <c r="E398" s="20"/>
      <c r="F398" s="20"/>
      <c r="G398" s="20"/>
    </row>
    <row r="399" spans="1:7" ht="12.75">
      <c r="A399" s="20"/>
      <c r="B399" s="20"/>
      <c r="C399" s="20"/>
      <c r="D399" s="20"/>
      <c r="E399" s="20"/>
      <c r="F399" s="20"/>
      <c r="G399" s="20"/>
    </row>
    <row r="400" spans="1:7" ht="12.75">
      <c r="A400" s="20"/>
      <c r="B400" s="20"/>
      <c r="C400" s="20"/>
      <c r="D400" s="20"/>
      <c r="E400" s="20"/>
      <c r="F400" s="20"/>
      <c r="G400" s="20"/>
    </row>
    <row r="401" spans="1:7" ht="12.75">
      <c r="A401" s="20"/>
      <c r="B401" s="20"/>
      <c r="C401" s="20"/>
      <c r="D401" s="20"/>
      <c r="E401" s="20"/>
      <c r="F401" s="20"/>
      <c r="G401" s="20"/>
    </row>
    <row r="402" spans="1:7" ht="12.75">
      <c r="A402" s="20"/>
      <c r="B402" s="20"/>
      <c r="C402" s="20"/>
      <c r="D402" s="20"/>
      <c r="E402" s="20"/>
      <c r="F402" s="20"/>
      <c r="G402" s="20"/>
    </row>
    <row r="403" spans="1:7" ht="12.75">
      <c r="A403" s="20"/>
      <c r="B403" s="20"/>
      <c r="C403" s="20"/>
      <c r="D403" s="20"/>
      <c r="E403" s="20"/>
      <c r="F403" s="20"/>
      <c r="G403" s="20"/>
    </row>
    <row r="404" spans="1:7" ht="12.75">
      <c r="A404" s="20"/>
      <c r="B404" s="20"/>
      <c r="C404" s="20"/>
      <c r="D404" s="20"/>
      <c r="E404" s="20"/>
      <c r="F404" s="20"/>
      <c r="G404" s="20"/>
    </row>
    <row r="405" spans="1:7" ht="12.75">
      <c r="A405" s="20"/>
      <c r="B405" s="20"/>
      <c r="C405" s="20"/>
      <c r="D405" s="20"/>
      <c r="E405" s="20"/>
      <c r="F405" s="20"/>
      <c r="G405" s="20"/>
    </row>
    <row r="406" spans="1:7" ht="12.75">
      <c r="A406" s="20"/>
      <c r="B406" s="20"/>
      <c r="C406" s="20"/>
      <c r="D406" s="20"/>
      <c r="E406" s="20"/>
      <c r="F406" s="20"/>
      <c r="G406" s="20"/>
    </row>
    <row r="407" spans="1:7" ht="12.75">
      <c r="A407" s="20"/>
      <c r="B407" s="20"/>
      <c r="C407" s="20"/>
      <c r="D407" s="20"/>
      <c r="E407" s="20"/>
      <c r="F407" s="20"/>
      <c r="G407" s="20"/>
    </row>
    <row r="408" spans="1:7" ht="12.75">
      <c r="A408" s="20"/>
      <c r="B408" s="20"/>
      <c r="C408" s="20"/>
      <c r="D408" s="20"/>
      <c r="E408" s="20"/>
      <c r="F408" s="20"/>
      <c r="G408" s="20"/>
    </row>
    <row r="409" spans="1:7" ht="12.75">
      <c r="A409" s="20"/>
      <c r="B409" s="20"/>
      <c r="C409" s="20"/>
      <c r="D409" s="20"/>
      <c r="E409" s="20"/>
      <c r="F409" s="20"/>
      <c r="G409" s="20"/>
    </row>
    <row r="410" spans="1:7" ht="12.75">
      <c r="A410" s="20"/>
      <c r="B410" s="20"/>
      <c r="C410" s="20"/>
      <c r="D410" s="20"/>
      <c r="E410" s="20"/>
      <c r="F410" s="20"/>
      <c r="G410" s="20"/>
    </row>
    <row r="411" spans="1:7" ht="12.75">
      <c r="A411" s="20"/>
      <c r="B411" s="20"/>
      <c r="C411" s="20"/>
      <c r="D411" s="20"/>
      <c r="E411" s="20"/>
      <c r="F411" s="20"/>
      <c r="G411" s="20"/>
    </row>
    <row r="412" spans="1:7" ht="12.75">
      <c r="A412" s="20"/>
      <c r="B412" s="20"/>
      <c r="C412" s="20"/>
      <c r="D412" s="20"/>
      <c r="E412" s="20"/>
      <c r="F412" s="20"/>
      <c r="G412" s="20"/>
    </row>
    <row r="413" spans="1:7" ht="12.75">
      <c r="A413" s="20"/>
      <c r="B413" s="20"/>
      <c r="C413" s="20"/>
      <c r="D413" s="20"/>
      <c r="E413" s="20"/>
      <c r="F413" s="20"/>
      <c r="G413" s="20"/>
    </row>
    <row r="414" spans="1:7" ht="12.75">
      <c r="A414" s="20"/>
      <c r="B414" s="20"/>
      <c r="C414" s="20"/>
      <c r="D414" s="20"/>
      <c r="E414" s="20"/>
      <c r="F414" s="20"/>
      <c r="G414" s="20"/>
    </row>
    <row r="415" spans="1:7" ht="12.75">
      <c r="A415" s="20"/>
      <c r="B415" s="20"/>
      <c r="C415" s="20"/>
      <c r="D415" s="20"/>
      <c r="E415" s="20"/>
      <c r="F415" s="20"/>
      <c r="G415" s="20"/>
    </row>
    <row r="416" spans="1:7" ht="12.75">
      <c r="A416" s="20"/>
      <c r="B416" s="20"/>
      <c r="C416" s="20"/>
      <c r="D416" s="20"/>
      <c r="E416" s="20"/>
      <c r="F416" s="20"/>
      <c r="G416" s="20"/>
    </row>
    <row r="417" spans="1:7" ht="12.75">
      <c r="A417" s="20"/>
      <c r="B417" s="20"/>
      <c r="C417" s="20"/>
      <c r="D417" s="20"/>
      <c r="E417" s="20"/>
      <c r="F417" s="20"/>
      <c r="G417" s="20"/>
    </row>
    <row r="418" spans="1:7" ht="12.75">
      <c r="A418" s="20"/>
      <c r="B418" s="20"/>
      <c r="C418" s="20"/>
      <c r="D418" s="20"/>
      <c r="E418" s="20"/>
      <c r="F418" s="20"/>
      <c r="G418" s="20"/>
    </row>
    <row r="419" spans="1:7" ht="12.75">
      <c r="A419" s="20"/>
      <c r="B419" s="20"/>
      <c r="C419" s="20"/>
      <c r="D419" s="20"/>
      <c r="E419" s="20"/>
      <c r="F419" s="20"/>
      <c r="G419" s="20"/>
    </row>
    <row r="420" spans="1:7" ht="12.75">
      <c r="A420" s="20"/>
      <c r="B420" s="20"/>
      <c r="C420" s="20"/>
      <c r="D420" s="20"/>
      <c r="E420" s="20"/>
      <c r="F420" s="20"/>
      <c r="G420" s="20"/>
    </row>
    <row r="421" spans="1:7" ht="12.75">
      <c r="A421" s="20"/>
      <c r="B421" s="20"/>
      <c r="C421" s="20"/>
      <c r="D421" s="20"/>
      <c r="E421" s="20"/>
      <c r="F421" s="20"/>
      <c r="G421" s="20"/>
    </row>
    <row r="422" spans="1:7" ht="12.75">
      <c r="A422" s="20"/>
      <c r="B422" s="20"/>
      <c r="C422" s="20"/>
      <c r="D422" s="20"/>
      <c r="E422" s="20"/>
      <c r="F422" s="20"/>
      <c r="G422" s="20"/>
    </row>
    <row r="423" spans="1:7" ht="12.75">
      <c r="A423" s="20"/>
      <c r="B423" s="20"/>
      <c r="C423" s="20"/>
      <c r="D423" s="20"/>
      <c r="E423" s="20"/>
      <c r="F423" s="20"/>
      <c r="G423" s="20"/>
    </row>
    <row r="424" spans="1:7" ht="12.75">
      <c r="A424" s="20"/>
      <c r="B424" s="20"/>
      <c r="C424" s="20"/>
      <c r="D424" s="20"/>
      <c r="E424" s="20"/>
      <c r="F424" s="20"/>
      <c r="G424" s="20"/>
    </row>
    <row r="425" spans="1:7" ht="12.75">
      <c r="A425" s="20"/>
      <c r="B425" s="20"/>
      <c r="C425" s="20"/>
      <c r="D425" s="20"/>
      <c r="E425" s="20"/>
      <c r="F425" s="20"/>
      <c r="G425" s="20"/>
    </row>
    <row r="426" spans="1:7" ht="12.75">
      <c r="A426" s="20"/>
      <c r="B426" s="20"/>
      <c r="C426" s="20"/>
      <c r="D426" s="20"/>
      <c r="E426" s="20"/>
      <c r="F426" s="20"/>
      <c r="G426" s="20"/>
    </row>
    <row r="427" spans="1:7" ht="12.75">
      <c r="A427" s="20"/>
      <c r="B427" s="20"/>
      <c r="C427" s="20"/>
      <c r="D427" s="20"/>
      <c r="E427" s="20"/>
      <c r="F427" s="20"/>
      <c r="G427" s="20"/>
    </row>
    <row r="428" spans="1:7" ht="12.75">
      <c r="A428" s="20"/>
      <c r="B428" s="20"/>
      <c r="C428" s="20"/>
      <c r="D428" s="20"/>
      <c r="E428" s="20"/>
      <c r="F428" s="20"/>
      <c r="G428" s="20"/>
    </row>
    <row r="429" spans="1:7" ht="12.75">
      <c r="A429" s="20"/>
      <c r="B429" s="20"/>
      <c r="C429" s="20"/>
      <c r="D429" s="20"/>
      <c r="E429" s="20"/>
      <c r="F429" s="20"/>
      <c r="G429" s="20"/>
    </row>
    <row r="430" spans="1:7" ht="12.75">
      <c r="A430" s="20"/>
      <c r="B430" s="20"/>
      <c r="C430" s="20"/>
      <c r="D430" s="20"/>
      <c r="E430" s="20"/>
      <c r="F430" s="20"/>
      <c r="G430" s="20"/>
    </row>
    <row r="431" spans="1:7" ht="12.75">
      <c r="A431" s="20"/>
      <c r="B431" s="20"/>
      <c r="C431" s="20"/>
      <c r="D431" s="20"/>
      <c r="E431" s="20"/>
      <c r="F431" s="20"/>
      <c r="G431" s="20"/>
    </row>
    <row r="432" spans="1:7" ht="12.75">
      <c r="A432" s="20"/>
      <c r="B432" s="20"/>
      <c r="C432" s="20"/>
      <c r="D432" s="20"/>
      <c r="E432" s="20"/>
      <c r="F432" s="20"/>
      <c r="G432" s="20"/>
    </row>
    <row r="433" spans="1:7" ht="12.75">
      <c r="A433" s="20"/>
      <c r="B433" s="20"/>
      <c r="C433" s="20"/>
      <c r="D433" s="20"/>
      <c r="E433" s="20"/>
      <c r="F433" s="20"/>
      <c r="G433" s="20"/>
    </row>
    <row r="434" spans="1:7" ht="12.75">
      <c r="A434" s="20"/>
      <c r="B434" s="20"/>
      <c r="C434" s="20"/>
      <c r="D434" s="20"/>
      <c r="E434" s="20"/>
      <c r="F434" s="20"/>
      <c r="G434" s="20"/>
    </row>
    <row r="435" spans="1:7" ht="12.75">
      <c r="A435" s="20"/>
      <c r="B435" s="20"/>
      <c r="C435" s="20"/>
      <c r="D435" s="20"/>
      <c r="E435" s="20"/>
      <c r="F435" s="20"/>
      <c r="G435" s="20"/>
    </row>
    <row r="436" spans="1:7" ht="12.75">
      <c r="A436" s="20"/>
      <c r="B436" s="20"/>
      <c r="C436" s="20"/>
      <c r="D436" s="20"/>
      <c r="E436" s="20"/>
      <c r="F436" s="20"/>
      <c r="G436" s="20"/>
    </row>
    <row r="437" spans="1:7" ht="12.75">
      <c r="A437" s="20"/>
      <c r="B437" s="20"/>
      <c r="C437" s="20"/>
      <c r="D437" s="20"/>
      <c r="E437" s="20"/>
      <c r="F437" s="20"/>
      <c r="G437" s="20"/>
    </row>
    <row r="438" spans="1:7" ht="12.75">
      <c r="A438" s="20"/>
      <c r="B438" s="20"/>
      <c r="C438" s="20"/>
      <c r="D438" s="20"/>
      <c r="E438" s="20"/>
      <c r="F438" s="20"/>
      <c r="G438" s="20"/>
    </row>
    <row r="439" spans="1:7" ht="12.75">
      <c r="A439" s="20"/>
      <c r="B439" s="20"/>
      <c r="C439" s="20"/>
      <c r="D439" s="20"/>
      <c r="E439" s="20"/>
      <c r="F439" s="20"/>
      <c r="G439" s="20"/>
    </row>
    <row r="440" spans="1:7" ht="12.75">
      <c r="A440" s="20"/>
      <c r="B440" s="20"/>
      <c r="C440" s="20"/>
      <c r="D440" s="20"/>
      <c r="E440" s="20"/>
      <c r="F440" s="20"/>
      <c r="G440" s="20"/>
    </row>
    <row r="441" spans="1:7" ht="12.75">
      <c r="A441" s="20"/>
      <c r="B441" s="20"/>
      <c r="C441" s="20"/>
      <c r="D441" s="20"/>
      <c r="E441" s="20"/>
      <c r="F441" s="20"/>
      <c r="G441" s="20"/>
    </row>
    <row r="442" spans="1:7" ht="12.75">
      <c r="A442" s="20"/>
      <c r="B442" s="20"/>
      <c r="C442" s="20"/>
      <c r="D442" s="20"/>
      <c r="E442" s="20"/>
      <c r="F442" s="20"/>
      <c r="G442" s="20"/>
    </row>
    <row r="443" spans="1:7" ht="12.75">
      <c r="A443" s="20"/>
      <c r="B443" s="20"/>
      <c r="C443" s="20"/>
      <c r="D443" s="20"/>
      <c r="E443" s="20"/>
      <c r="F443" s="20"/>
      <c r="G443" s="20"/>
    </row>
    <row r="444" spans="1:7" ht="12.75">
      <c r="A444" s="20"/>
      <c r="B444" s="20"/>
      <c r="C444" s="20"/>
      <c r="D444" s="20"/>
      <c r="E444" s="20"/>
      <c r="F444" s="20"/>
      <c r="G444" s="20"/>
    </row>
    <row r="445" spans="1:7" ht="12.75">
      <c r="A445" s="20"/>
      <c r="B445" s="20"/>
      <c r="C445" s="20"/>
      <c r="D445" s="20"/>
      <c r="E445" s="20"/>
      <c r="F445" s="20"/>
      <c r="G445" s="20"/>
    </row>
    <row r="446" spans="1:7" ht="12.75">
      <c r="A446" s="20"/>
      <c r="B446" s="20"/>
      <c r="C446" s="20"/>
      <c r="D446" s="20"/>
      <c r="E446" s="20"/>
      <c r="F446" s="20"/>
      <c r="G446" s="20"/>
    </row>
    <row r="447" spans="1:7" ht="12.75">
      <c r="A447" s="20"/>
      <c r="B447" s="20"/>
      <c r="C447" s="20"/>
      <c r="D447" s="20"/>
      <c r="E447" s="20"/>
      <c r="F447" s="20"/>
      <c r="G447" s="20"/>
    </row>
    <row r="448" spans="1:7" ht="12.75">
      <c r="A448" s="20"/>
      <c r="B448" s="20"/>
      <c r="C448" s="20"/>
      <c r="D448" s="20"/>
      <c r="E448" s="20"/>
      <c r="F448" s="20"/>
      <c r="G448" s="20"/>
    </row>
    <row r="449" spans="1:7" ht="12.75">
      <c r="A449" s="20"/>
      <c r="B449" s="20"/>
      <c r="C449" s="20"/>
      <c r="D449" s="20"/>
      <c r="E449" s="20"/>
      <c r="F449" s="20"/>
      <c r="G449" s="20"/>
    </row>
    <row r="450" spans="1:7" ht="12.75">
      <c r="A450" s="20"/>
      <c r="B450" s="20"/>
      <c r="C450" s="20"/>
      <c r="D450" s="20"/>
      <c r="E450" s="20"/>
      <c r="F450" s="20"/>
      <c r="G450" s="20"/>
    </row>
    <row r="451" spans="1:7" ht="12.75">
      <c r="A451" s="20"/>
      <c r="B451" s="20"/>
      <c r="C451" s="20"/>
      <c r="D451" s="20"/>
      <c r="E451" s="20"/>
      <c r="F451" s="20"/>
      <c r="G451" s="20"/>
    </row>
    <row r="452" spans="1:7" ht="12.75">
      <c r="A452" s="20"/>
      <c r="B452" s="20"/>
      <c r="C452" s="20"/>
      <c r="D452" s="20"/>
      <c r="E452" s="20"/>
      <c r="F452" s="20"/>
      <c r="G452" s="20"/>
    </row>
    <row r="453" spans="1:7" ht="12.75">
      <c r="A453" s="20"/>
      <c r="B453" s="20"/>
      <c r="C453" s="20"/>
      <c r="D453" s="20"/>
      <c r="E453" s="20"/>
      <c r="F453" s="20"/>
      <c r="G453" s="20"/>
    </row>
    <row r="454" spans="1:7" ht="12.75">
      <c r="A454" s="20"/>
      <c r="B454" s="20"/>
      <c r="C454" s="20"/>
      <c r="D454" s="20"/>
      <c r="E454" s="20"/>
      <c r="F454" s="20"/>
      <c r="G454" s="20"/>
    </row>
    <row r="455" spans="1:7" ht="12.75">
      <c r="A455" s="20"/>
      <c r="B455" s="20"/>
      <c r="C455" s="20"/>
      <c r="D455" s="20"/>
      <c r="E455" s="20"/>
      <c r="F455" s="20"/>
      <c r="G455" s="20"/>
    </row>
    <row r="456" spans="1:7" ht="12.75">
      <c r="A456" s="20"/>
      <c r="B456" s="20"/>
      <c r="C456" s="20"/>
      <c r="D456" s="20"/>
      <c r="E456" s="20"/>
      <c r="F456" s="20"/>
      <c r="G456" s="20"/>
    </row>
    <row r="457" spans="1:7" ht="12.75">
      <c r="A457" s="20"/>
      <c r="B457" s="20"/>
      <c r="C457" s="20"/>
      <c r="D457" s="20"/>
      <c r="E457" s="20"/>
      <c r="F457" s="20"/>
      <c r="G457" s="20"/>
    </row>
    <row r="458" spans="1:7" ht="12.75">
      <c r="A458" s="20"/>
      <c r="B458" s="20"/>
      <c r="C458" s="20"/>
      <c r="D458" s="20"/>
      <c r="E458" s="20"/>
      <c r="F458" s="20"/>
      <c r="G458" s="20"/>
    </row>
    <row r="459" spans="1:7" ht="12.75">
      <c r="A459" s="20"/>
      <c r="B459" s="20"/>
      <c r="C459" s="20"/>
      <c r="D459" s="20"/>
      <c r="E459" s="20"/>
      <c r="F459" s="20"/>
      <c r="G459" s="20"/>
    </row>
    <row r="460" spans="1:7" ht="12.75">
      <c r="A460" s="20"/>
      <c r="B460" s="20"/>
      <c r="C460" s="20"/>
      <c r="D460" s="20"/>
      <c r="E460" s="20"/>
      <c r="F460" s="20"/>
      <c r="G460" s="20"/>
    </row>
    <row r="461" spans="1:7" ht="12.75">
      <c r="A461" s="20"/>
      <c r="B461" s="20"/>
      <c r="C461" s="20"/>
      <c r="D461" s="20"/>
      <c r="E461" s="20"/>
      <c r="F461" s="20"/>
      <c r="G461" s="20"/>
    </row>
    <row r="462" spans="1:7" ht="12.75">
      <c r="A462" s="20"/>
      <c r="B462" s="20"/>
      <c r="C462" s="20"/>
      <c r="D462" s="20"/>
      <c r="E462" s="20"/>
      <c r="F462" s="20"/>
      <c r="G462" s="20"/>
    </row>
    <row r="463" spans="1:7" ht="12.75">
      <c r="A463" s="20"/>
      <c r="B463" s="20"/>
      <c r="C463" s="20"/>
      <c r="D463" s="20"/>
      <c r="E463" s="20"/>
      <c r="F463" s="20"/>
      <c r="G463" s="20"/>
    </row>
    <row r="464" spans="1:7" ht="12.75">
      <c r="A464" s="20"/>
      <c r="B464" s="20"/>
      <c r="C464" s="20"/>
      <c r="D464" s="20"/>
      <c r="E464" s="20"/>
      <c r="F464" s="20"/>
      <c r="G464" s="20"/>
    </row>
    <row r="465" spans="1:7" ht="12.75">
      <c r="A465" s="20"/>
      <c r="B465" s="20"/>
      <c r="C465" s="20"/>
      <c r="D465" s="20"/>
      <c r="E465" s="20"/>
      <c r="F465" s="20"/>
      <c r="G465" s="20"/>
    </row>
    <row r="466" spans="1:7" ht="12.75">
      <c r="A466" s="20"/>
      <c r="B466" s="20"/>
      <c r="C466" s="20"/>
      <c r="D466" s="20"/>
      <c r="E466" s="20"/>
      <c r="F466" s="20"/>
      <c r="G466" s="20"/>
    </row>
    <row r="467" spans="1:7" ht="12.75">
      <c r="A467" s="20"/>
      <c r="B467" s="20"/>
      <c r="C467" s="20"/>
      <c r="D467" s="20"/>
      <c r="E467" s="20"/>
      <c r="F467" s="20"/>
      <c r="G467" s="20"/>
    </row>
    <row r="468" spans="1:7" ht="12.75">
      <c r="A468" s="20"/>
      <c r="B468" s="20"/>
      <c r="C468" s="20"/>
      <c r="D468" s="20"/>
      <c r="E468" s="20"/>
      <c r="F468" s="20"/>
      <c r="G468" s="20"/>
    </row>
    <row r="469" spans="1:7" ht="12.75">
      <c r="A469" s="20"/>
      <c r="B469" s="20"/>
      <c r="C469" s="20"/>
      <c r="D469" s="20"/>
      <c r="E469" s="20"/>
      <c r="F469" s="20"/>
      <c r="G469" s="20"/>
    </row>
    <row r="470" spans="1:7" ht="12.75">
      <c r="A470" s="20"/>
      <c r="B470" s="20"/>
      <c r="C470" s="20"/>
      <c r="D470" s="20"/>
      <c r="E470" s="20"/>
      <c r="F470" s="20"/>
      <c r="G470" s="20"/>
    </row>
    <row r="471" spans="1:7" ht="12.75">
      <c r="A471" s="20"/>
      <c r="B471" s="20"/>
      <c r="C471" s="20"/>
      <c r="D471" s="20"/>
      <c r="E471" s="20"/>
      <c r="F471" s="20"/>
      <c r="G471" s="20"/>
    </row>
    <row r="472" spans="1:7" ht="12.75">
      <c r="A472" s="20"/>
      <c r="B472" s="20"/>
      <c r="C472" s="20"/>
      <c r="D472" s="20"/>
      <c r="E472" s="20"/>
      <c r="F472" s="20"/>
      <c r="G472" s="20"/>
    </row>
    <row r="473" spans="1:7" ht="12.75">
      <c r="A473" s="20"/>
      <c r="B473" s="20"/>
      <c r="C473" s="20"/>
      <c r="D473" s="20"/>
      <c r="E473" s="20"/>
      <c r="F473" s="20"/>
      <c r="G473" s="20"/>
    </row>
    <row r="474" spans="1:7" ht="12.75">
      <c r="A474" s="20"/>
      <c r="B474" s="20"/>
      <c r="C474" s="20"/>
      <c r="D474" s="20"/>
      <c r="E474" s="20"/>
      <c r="F474" s="20"/>
      <c r="G474" s="20"/>
    </row>
    <row r="475" spans="1:7" ht="12.75">
      <c r="A475" s="20"/>
      <c r="B475" s="20"/>
      <c r="C475" s="20"/>
      <c r="D475" s="20"/>
      <c r="E475" s="20"/>
      <c r="F475" s="20"/>
      <c r="G475" s="20"/>
    </row>
    <row r="476" spans="1:7" ht="12.75">
      <c r="A476" s="20"/>
      <c r="B476" s="20"/>
      <c r="C476" s="20"/>
      <c r="D476" s="20"/>
      <c r="E476" s="20"/>
      <c r="F476" s="20"/>
      <c r="G476" s="20"/>
    </row>
    <row r="477" spans="1:7" ht="12.75">
      <c r="A477" s="20"/>
      <c r="B477" s="20"/>
      <c r="C477" s="20"/>
      <c r="D477" s="20"/>
      <c r="E477" s="20"/>
      <c r="F477" s="20"/>
      <c r="G477" s="20"/>
    </row>
    <row r="478" spans="1:7" ht="12.75">
      <c r="A478" s="20"/>
      <c r="B478" s="20"/>
      <c r="C478" s="20"/>
      <c r="D478" s="20"/>
      <c r="E478" s="20"/>
      <c r="F478" s="20"/>
      <c r="G478" s="20"/>
    </row>
    <row r="479" spans="1:7" ht="12.75">
      <c r="A479" s="20"/>
      <c r="B479" s="20"/>
      <c r="C479" s="20"/>
      <c r="D479" s="20"/>
      <c r="E479" s="20"/>
      <c r="F479" s="20"/>
      <c r="G479" s="20"/>
    </row>
    <row r="480" spans="1:7" ht="12.75">
      <c r="A480" s="20"/>
      <c r="B480" s="20"/>
      <c r="C480" s="20"/>
      <c r="D480" s="20"/>
      <c r="E480" s="20"/>
      <c r="F480" s="20"/>
      <c r="G480" s="20"/>
    </row>
    <row r="481" spans="1:7" ht="12.75">
      <c r="A481" s="20"/>
      <c r="B481" s="20"/>
      <c r="C481" s="20"/>
      <c r="D481" s="20"/>
      <c r="E481" s="20"/>
      <c r="F481" s="20"/>
      <c r="G481" s="20"/>
    </row>
    <row r="482" spans="1:7" ht="12.75">
      <c r="A482" s="20"/>
      <c r="B482" s="20"/>
      <c r="C482" s="20"/>
      <c r="D482" s="20"/>
      <c r="E482" s="20"/>
      <c r="F482" s="20"/>
      <c r="G482" s="20"/>
    </row>
    <row r="483" spans="1:7" ht="12.75">
      <c r="A483" s="20"/>
      <c r="B483" s="20"/>
      <c r="C483" s="20"/>
      <c r="D483" s="20"/>
      <c r="E483" s="20"/>
      <c r="F483" s="20"/>
      <c r="G483" s="20"/>
    </row>
    <row r="484" spans="1:7" ht="12.75">
      <c r="A484" s="20"/>
      <c r="B484" s="20"/>
      <c r="C484" s="20"/>
      <c r="D484" s="20"/>
      <c r="E484" s="20"/>
      <c r="F484" s="20"/>
      <c r="G484" s="20"/>
    </row>
    <row r="485" spans="1:7" ht="12.75">
      <c r="A485" s="20"/>
      <c r="B485" s="20"/>
      <c r="C485" s="20"/>
      <c r="D485" s="20"/>
      <c r="E485" s="20"/>
      <c r="F485" s="20"/>
      <c r="G485" s="20"/>
    </row>
    <row r="486" spans="1:7" ht="12.75">
      <c r="A486" s="20"/>
      <c r="B486" s="20"/>
      <c r="C486" s="20"/>
      <c r="D486" s="20"/>
      <c r="E486" s="20"/>
      <c r="F486" s="20"/>
      <c r="G486" s="20"/>
    </row>
    <row r="487" spans="1:7" ht="12.75">
      <c r="A487" s="20"/>
      <c r="B487" s="20"/>
      <c r="C487" s="20"/>
      <c r="D487" s="20"/>
      <c r="E487" s="20"/>
      <c r="F487" s="20"/>
      <c r="G487" s="20"/>
    </row>
    <row r="488" spans="1:7" ht="12.75">
      <c r="A488" s="20"/>
      <c r="B488" s="20"/>
      <c r="C488" s="20"/>
      <c r="D488" s="20"/>
      <c r="E488" s="20"/>
      <c r="F488" s="20"/>
      <c r="G488" s="20"/>
    </row>
    <row r="489" spans="1:7" ht="12.75">
      <c r="A489" s="20"/>
      <c r="B489" s="20"/>
      <c r="C489" s="20"/>
      <c r="D489" s="20"/>
      <c r="E489" s="20"/>
      <c r="F489" s="20"/>
      <c r="G489" s="20"/>
    </row>
    <row r="490" spans="1:7" ht="12.75">
      <c r="A490" s="20"/>
      <c r="B490" s="20"/>
      <c r="C490" s="20"/>
      <c r="D490" s="20"/>
      <c r="E490" s="20"/>
      <c r="F490" s="20"/>
      <c r="G490" s="20"/>
    </row>
    <row r="491" spans="1:7" ht="12.75">
      <c r="A491" s="20"/>
      <c r="B491" s="20"/>
      <c r="C491" s="20"/>
      <c r="D491" s="20"/>
      <c r="E491" s="20"/>
      <c r="F491" s="20"/>
      <c r="G491" s="20"/>
    </row>
    <row r="492" spans="1:7" ht="12.75">
      <c r="A492" s="20"/>
      <c r="B492" s="20"/>
      <c r="C492" s="20"/>
      <c r="D492" s="20"/>
      <c r="E492" s="20"/>
      <c r="F492" s="20"/>
      <c r="G492" s="20"/>
    </row>
    <row r="493" spans="1:7" ht="12.75">
      <c r="A493" s="20"/>
      <c r="B493" s="20"/>
      <c r="C493" s="20"/>
      <c r="D493" s="20"/>
      <c r="E493" s="20"/>
      <c r="F493" s="20"/>
      <c r="G493" s="20"/>
    </row>
    <row r="494" spans="1:7" ht="12.75">
      <c r="A494" s="20"/>
      <c r="B494" s="20"/>
      <c r="C494" s="20"/>
      <c r="D494" s="20"/>
      <c r="E494" s="20"/>
      <c r="F494" s="20"/>
      <c r="G494" s="20"/>
    </row>
    <row r="495" spans="1:7" ht="12.75">
      <c r="A495" s="20"/>
      <c r="B495" s="20"/>
      <c r="C495" s="20"/>
      <c r="D495" s="20"/>
      <c r="E495" s="20"/>
      <c r="F495" s="20"/>
      <c r="G495" s="20"/>
    </row>
    <row r="496" spans="1:7" ht="12.75">
      <c r="A496" s="20"/>
      <c r="B496" s="20"/>
      <c r="C496" s="20"/>
      <c r="D496" s="20"/>
      <c r="E496" s="20"/>
      <c r="F496" s="20"/>
      <c r="G496" s="20"/>
    </row>
    <row r="497" spans="1:7" ht="12.75">
      <c r="A497" s="20"/>
      <c r="B497" s="20"/>
      <c r="C497" s="20"/>
      <c r="D497" s="20"/>
      <c r="E497" s="20"/>
      <c r="F497" s="20"/>
      <c r="G497" s="20"/>
    </row>
    <row r="498" spans="1:7" ht="12.75">
      <c r="A498" s="20"/>
      <c r="B498" s="20"/>
      <c r="C498" s="20"/>
      <c r="D498" s="20"/>
      <c r="E498" s="20"/>
      <c r="F498" s="20"/>
      <c r="G498" s="20"/>
    </row>
    <row r="499" spans="1:7" ht="12.75">
      <c r="A499" s="20"/>
      <c r="B499" s="20"/>
      <c r="C499" s="20"/>
      <c r="D499" s="20"/>
      <c r="E499" s="20"/>
      <c r="F499" s="20"/>
      <c r="G499" s="20"/>
    </row>
    <row r="500" spans="1:7" ht="12.75">
      <c r="A500" s="20"/>
      <c r="B500" s="20"/>
      <c r="C500" s="20"/>
      <c r="D500" s="20"/>
      <c r="E500" s="20"/>
      <c r="F500" s="20"/>
      <c r="G500" s="20"/>
    </row>
    <row r="501" spans="1:7" ht="12.75">
      <c r="A501" s="20"/>
      <c r="B501" s="20"/>
      <c r="C501" s="20"/>
      <c r="D501" s="20"/>
      <c r="E501" s="20"/>
      <c r="F501" s="20"/>
      <c r="G501" s="20"/>
    </row>
    <row r="502" spans="1:7" ht="12.75">
      <c r="A502" s="20"/>
      <c r="B502" s="20"/>
      <c r="C502" s="20"/>
      <c r="D502" s="20"/>
      <c r="E502" s="20"/>
      <c r="F502" s="20"/>
      <c r="G502" s="20"/>
    </row>
    <row r="503" spans="1:7" ht="12.75">
      <c r="A503" s="20"/>
      <c r="B503" s="20"/>
      <c r="C503" s="20"/>
      <c r="D503" s="20"/>
      <c r="E503" s="20"/>
      <c r="F503" s="20"/>
      <c r="G503" s="20"/>
    </row>
    <row r="504" spans="1:7" ht="12.75">
      <c r="A504" s="20"/>
      <c r="B504" s="20"/>
      <c r="C504" s="20"/>
      <c r="D504" s="20"/>
      <c r="E504" s="20"/>
      <c r="F504" s="20"/>
      <c r="G504" s="20"/>
    </row>
    <row r="505" spans="1:7" ht="12.75">
      <c r="A505" s="20"/>
      <c r="B505" s="20"/>
      <c r="C505" s="20"/>
      <c r="D505" s="20"/>
      <c r="E505" s="20"/>
      <c r="F505" s="20"/>
      <c r="G505" s="20"/>
    </row>
    <row r="506" spans="1:7" ht="12.75">
      <c r="A506" s="20"/>
      <c r="B506" s="20"/>
      <c r="C506" s="20"/>
      <c r="D506" s="20"/>
      <c r="E506" s="20"/>
      <c r="F506" s="20"/>
      <c r="G506" s="20"/>
    </row>
    <row r="507" spans="1:7" ht="12.75">
      <c r="A507" s="20"/>
      <c r="B507" s="20"/>
      <c r="C507" s="20"/>
      <c r="D507" s="20"/>
      <c r="E507" s="20"/>
      <c r="F507" s="20"/>
      <c r="G507" s="20"/>
    </row>
    <row r="508" spans="1:7" ht="12.75">
      <c r="A508" s="20"/>
      <c r="B508" s="20"/>
      <c r="C508" s="20"/>
      <c r="D508" s="20"/>
      <c r="E508" s="20"/>
      <c r="F508" s="20"/>
      <c r="G508" s="20"/>
    </row>
    <row r="509" spans="1:7" ht="12.75">
      <c r="A509" s="20"/>
      <c r="B509" s="20"/>
      <c r="C509" s="20"/>
      <c r="D509" s="20"/>
      <c r="E509" s="20"/>
      <c r="F509" s="20"/>
      <c r="G509" s="20"/>
    </row>
    <row r="510" spans="1:7" ht="12.75">
      <c r="A510" s="20"/>
      <c r="B510" s="20"/>
      <c r="C510" s="20"/>
      <c r="D510" s="20"/>
      <c r="E510" s="20"/>
      <c r="F510" s="20"/>
      <c r="G510" s="20"/>
    </row>
    <row r="511" spans="1:7" ht="12.75">
      <c r="A511" s="20"/>
      <c r="B511" s="20"/>
      <c r="C511" s="20"/>
      <c r="D511" s="20"/>
      <c r="E511" s="20"/>
      <c r="F511" s="20"/>
      <c r="G511" s="20"/>
    </row>
    <row r="512" spans="1:7" ht="12.75">
      <c r="A512" s="20"/>
      <c r="B512" s="20"/>
      <c r="C512" s="20"/>
      <c r="D512" s="20"/>
      <c r="E512" s="20"/>
      <c r="F512" s="20"/>
      <c r="G512" s="20"/>
    </row>
    <row r="513" spans="1:7" ht="12.75">
      <c r="A513" s="20"/>
      <c r="B513" s="20"/>
      <c r="C513" s="20"/>
      <c r="D513" s="20"/>
      <c r="E513" s="20"/>
      <c r="F513" s="20"/>
      <c r="G513" s="20"/>
    </row>
    <row r="514" spans="1:7" ht="12.75">
      <c r="A514" s="20"/>
      <c r="B514" s="20"/>
      <c r="C514" s="20"/>
      <c r="D514" s="20"/>
      <c r="E514" s="20"/>
      <c r="F514" s="20"/>
      <c r="G514" s="20"/>
    </row>
    <row r="515" spans="1:7" ht="12.75">
      <c r="A515" s="20"/>
      <c r="B515" s="20"/>
      <c r="C515" s="20"/>
      <c r="D515" s="20"/>
      <c r="E515" s="20"/>
      <c r="F515" s="20"/>
      <c r="G515" s="20"/>
    </row>
    <row r="516" spans="1:7" ht="12.75">
      <c r="A516" s="20"/>
      <c r="B516" s="20"/>
      <c r="C516" s="20"/>
      <c r="D516" s="20"/>
      <c r="E516" s="20"/>
      <c r="F516" s="20"/>
      <c r="G516" s="20"/>
    </row>
    <row r="517" spans="1:7" ht="12.75">
      <c r="A517" s="20"/>
      <c r="B517" s="20"/>
      <c r="C517" s="20"/>
      <c r="D517" s="20"/>
      <c r="E517" s="20"/>
      <c r="F517" s="20"/>
      <c r="G517" s="20"/>
    </row>
    <row r="518" spans="1:7" ht="12.75">
      <c r="A518" s="20"/>
      <c r="B518" s="20"/>
      <c r="C518" s="20"/>
      <c r="D518" s="20"/>
      <c r="E518" s="20"/>
      <c r="F518" s="20"/>
      <c r="G518" s="20"/>
    </row>
    <row r="519" spans="1:7" ht="12.75">
      <c r="A519" s="20"/>
      <c r="B519" s="20"/>
      <c r="C519" s="20"/>
      <c r="D519" s="20"/>
      <c r="E519" s="20"/>
      <c r="F519" s="20"/>
      <c r="G519" s="20"/>
    </row>
    <row r="520" spans="1:7" ht="12.75">
      <c r="A520" s="20"/>
      <c r="B520" s="20"/>
      <c r="C520" s="20"/>
      <c r="D520" s="20"/>
      <c r="E520" s="20"/>
      <c r="F520" s="20"/>
      <c r="G520" s="20"/>
    </row>
    <row r="521" spans="1:7" ht="12.75">
      <c r="A521" s="20"/>
      <c r="B521" s="20"/>
      <c r="C521" s="20"/>
      <c r="D521" s="20"/>
      <c r="E521" s="20"/>
      <c r="F521" s="20"/>
      <c r="G521" s="20"/>
    </row>
    <row r="522" spans="1:7" ht="12.75">
      <c r="A522" s="20"/>
      <c r="B522" s="20"/>
      <c r="C522" s="20"/>
      <c r="D522" s="20"/>
      <c r="E522" s="20"/>
      <c r="F522" s="20"/>
      <c r="G522" s="20"/>
    </row>
    <row r="523" spans="1:7" ht="12.75">
      <c r="A523" s="20"/>
      <c r="B523" s="20"/>
      <c r="C523" s="20"/>
      <c r="D523" s="20"/>
      <c r="E523" s="20"/>
      <c r="F523" s="20"/>
      <c r="G523" s="20"/>
    </row>
    <row r="524" spans="1:7" ht="12.75">
      <c r="A524" s="20"/>
      <c r="B524" s="20"/>
      <c r="C524" s="20"/>
      <c r="D524" s="20"/>
      <c r="E524" s="20"/>
      <c r="F524" s="20"/>
      <c r="G524" s="20"/>
    </row>
    <row r="525" spans="1:7" ht="12.75">
      <c r="A525" s="20"/>
      <c r="B525" s="20"/>
      <c r="C525" s="20"/>
      <c r="D525" s="20"/>
      <c r="E525" s="20"/>
      <c r="F525" s="20"/>
      <c r="G525" s="20"/>
    </row>
    <row r="526" spans="1:7" ht="12.75">
      <c r="A526" s="20"/>
      <c r="B526" s="20"/>
      <c r="C526" s="20"/>
      <c r="D526" s="20"/>
      <c r="E526" s="20"/>
      <c r="F526" s="20"/>
      <c r="G526" s="20"/>
    </row>
    <row r="527" spans="1:7" ht="12.75">
      <c r="A527" s="20"/>
      <c r="B527" s="20"/>
      <c r="C527" s="20"/>
      <c r="D527" s="20"/>
      <c r="E527" s="20"/>
      <c r="F527" s="20"/>
      <c r="G527" s="20"/>
    </row>
    <row r="528" spans="1:7" ht="12.75">
      <c r="A528" s="20"/>
      <c r="B528" s="20"/>
      <c r="C528" s="20"/>
      <c r="D528" s="20"/>
      <c r="E528" s="20"/>
      <c r="F528" s="20"/>
      <c r="G528" s="20"/>
    </row>
    <row r="529" spans="1:7" ht="12.75">
      <c r="A529" s="20"/>
      <c r="B529" s="20"/>
      <c r="C529" s="20"/>
      <c r="D529" s="20"/>
      <c r="E529" s="20"/>
      <c r="F529" s="20"/>
      <c r="G529" s="20"/>
    </row>
    <row r="530" spans="1:7" ht="12.75">
      <c r="A530" s="20"/>
      <c r="B530" s="20"/>
      <c r="C530" s="20"/>
      <c r="D530" s="20"/>
      <c r="E530" s="20"/>
      <c r="F530" s="20"/>
      <c r="G530" s="20"/>
    </row>
    <row r="531" spans="1:7" ht="12.75">
      <c r="A531" s="20"/>
      <c r="B531" s="20"/>
      <c r="C531" s="20"/>
      <c r="D531" s="20"/>
      <c r="E531" s="20"/>
      <c r="F531" s="20"/>
      <c r="G531" s="20"/>
    </row>
    <row r="532" spans="1:7" ht="12.75">
      <c r="A532" s="20"/>
      <c r="B532" s="20"/>
      <c r="C532" s="20"/>
      <c r="D532" s="20"/>
      <c r="E532" s="20"/>
      <c r="F532" s="20"/>
      <c r="G532" s="20"/>
    </row>
    <row r="533" spans="1:7" ht="12.75">
      <c r="A533" s="20"/>
      <c r="B533" s="20"/>
      <c r="C533" s="20"/>
      <c r="D533" s="20"/>
      <c r="E533" s="20"/>
      <c r="F533" s="20"/>
      <c r="G533" s="20"/>
    </row>
    <row r="534" spans="1:7" ht="12.75">
      <c r="A534" s="20"/>
      <c r="B534" s="20"/>
      <c r="C534" s="20"/>
      <c r="D534" s="20"/>
      <c r="E534" s="20"/>
      <c r="F534" s="20"/>
      <c r="G534" s="20"/>
    </row>
    <row r="535" spans="1:7" ht="12.75">
      <c r="A535" s="20"/>
      <c r="B535" s="20"/>
      <c r="C535" s="20"/>
      <c r="D535" s="20"/>
      <c r="E535" s="20"/>
      <c r="F535" s="20"/>
      <c r="G535" s="20"/>
    </row>
    <row r="536" spans="1:7" ht="12.75">
      <c r="A536" s="20"/>
      <c r="B536" s="20"/>
      <c r="C536" s="20"/>
      <c r="D536" s="20"/>
      <c r="E536" s="20"/>
      <c r="F536" s="20"/>
      <c r="G536" s="20"/>
    </row>
    <row r="537" spans="1:7" ht="12.75">
      <c r="A537" s="20"/>
      <c r="B537" s="20"/>
      <c r="C537" s="20"/>
      <c r="D537" s="20"/>
      <c r="E537" s="20"/>
      <c r="F537" s="20"/>
      <c r="G537" s="20"/>
    </row>
    <row r="538" spans="1:7" ht="12.75">
      <c r="A538" s="20"/>
      <c r="B538" s="20"/>
      <c r="C538" s="20"/>
      <c r="D538" s="20"/>
      <c r="E538" s="20"/>
      <c r="F538" s="20"/>
      <c r="G538" s="20"/>
    </row>
    <row r="539" spans="1:7" ht="12.75">
      <c r="A539" s="20"/>
      <c r="B539" s="20"/>
      <c r="C539" s="20"/>
      <c r="D539" s="20"/>
      <c r="E539" s="20"/>
      <c r="F539" s="20"/>
      <c r="G539" s="20"/>
    </row>
    <row r="540" spans="1:7" ht="12.75">
      <c r="A540" s="20"/>
      <c r="B540" s="20"/>
      <c r="C540" s="20"/>
      <c r="D540" s="20"/>
      <c r="E540" s="20"/>
      <c r="F540" s="20"/>
      <c r="G540" s="20"/>
    </row>
    <row r="541" spans="1:7" ht="12.75">
      <c r="A541" s="20"/>
      <c r="B541" s="20"/>
      <c r="C541" s="20"/>
      <c r="D541" s="20"/>
      <c r="E541" s="20"/>
      <c r="F541" s="20"/>
      <c r="G541" s="20"/>
    </row>
    <row r="542" spans="1:7" ht="12.75">
      <c r="A542" s="20"/>
      <c r="B542" s="20"/>
      <c r="C542" s="20"/>
      <c r="D542" s="20"/>
      <c r="E542" s="20"/>
      <c r="F542" s="20"/>
      <c r="G542" s="20"/>
    </row>
    <row r="543" spans="1:7" ht="12.75">
      <c r="A543" s="20"/>
      <c r="B543" s="20"/>
      <c r="C543" s="20"/>
      <c r="D543" s="20"/>
      <c r="E543" s="20"/>
      <c r="F543" s="20"/>
      <c r="G543" s="20"/>
    </row>
    <row r="544" spans="1:7" ht="12.75">
      <c r="A544" s="20"/>
      <c r="B544" s="20"/>
      <c r="C544" s="20"/>
      <c r="D544" s="20"/>
      <c r="E544" s="20"/>
      <c r="F544" s="20"/>
      <c r="G544" s="20"/>
    </row>
    <row r="545" spans="1:7" ht="12.75">
      <c r="A545" s="20"/>
      <c r="B545" s="20"/>
      <c r="C545" s="20"/>
      <c r="D545" s="20"/>
      <c r="E545" s="20"/>
      <c r="F545" s="20"/>
      <c r="G545" s="20"/>
    </row>
    <row r="546" spans="1:7" ht="12.75">
      <c r="A546" s="20"/>
      <c r="B546" s="20"/>
      <c r="C546" s="20"/>
      <c r="D546" s="20"/>
      <c r="E546" s="20"/>
      <c r="F546" s="20"/>
      <c r="G546" s="20"/>
    </row>
    <row r="547" spans="1:7" ht="12.75">
      <c r="A547" s="20"/>
      <c r="B547" s="20"/>
      <c r="C547" s="20"/>
      <c r="D547" s="20"/>
      <c r="E547" s="20"/>
      <c r="F547" s="20"/>
      <c r="G547" s="20"/>
    </row>
    <row r="548" spans="1:7" ht="12.75">
      <c r="A548" s="20"/>
      <c r="B548" s="20"/>
      <c r="C548" s="20"/>
      <c r="D548" s="20"/>
      <c r="E548" s="20"/>
      <c r="F548" s="20"/>
      <c r="G548" s="20"/>
    </row>
    <row r="549" spans="1:7" ht="12.75">
      <c r="A549" s="20"/>
      <c r="B549" s="20"/>
      <c r="C549" s="20"/>
      <c r="D549" s="20"/>
      <c r="E549" s="20"/>
      <c r="F549" s="20"/>
      <c r="G549" s="20"/>
    </row>
    <row r="550" spans="1:7" ht="12.75">
      <c r="A550" s="20"/>
      <c r="B550" s="20"/>
      <c r="C550" s="20"/>
      <c r="D550" s="20"/>
      <c r="E550" s="20"/>
      <c r="F550" s="20"/>
      <c r="G550" s="20"/>
    </row>
    <row r="551" spans="1:7" ht="12.75">
      <c r="A551" s="20"/>
      <c r="B551" s="20"/>
      <c r="C551" s="20"/>
      <c r="D551" s="20"/>
      <c r="E551" s="20"/>
      <c r="F551" s="20"/>
      <c r="G551" s="20"/>
    </row>
    <row r="552" spans="1:7" ht="12.75">
      <c r="A552" s="20"/>
      <c r="B552" s="20"/>
      <c r="C552" s="20"/>
      <c r="D552" s="20"/>
      <c r="E552" s="20"/>
      <c r="F552" s="20"/>
      <c r="G552" s="20"/>
    </row>
    <row r="553" spans="1:7" ht="12.75">
      <c r="A553" s="20"/>
      <c r="B553" s="20"/>
      <c r="C553" s="20"/>
      <c r="D553" s="20"/>
      <c r="E553" s="20"/>
      <c r="F553" s="20"/>
      <c r="G553" s="20"/>
    </row>
    <row r="554" spans="1:7" ht="12.75">
      <c r="A554" s="20"/>
      <c r="B554" s="20"/>
      <c r="C554" s="20"/>
      <c r="D554" s="20"/>
      <c r="E554" s="20"/>
      <c r="F554" s="20"/>
      <c r="G554" s="20"/>
    </row>
    <row r="555" spans="1:7" ht="12.75">
      <c r="A555" s="20"/>
      <c r="B555" s="20"/>
      <c r="C555" s="20"/>
      <c r="D555" s="20"/>
      <c r="E555" s="20"/>
      <c r="F555" s="20"/>
      <c r="G555" s="20"/>
    </row>
    <row r="556" spans="1:7" ht="12.75">
      <c r="A556" s="20"/>
      <c r="B556" s="20"/>
      <c r="C556" s="20"/>
      <c r="D556" s="20"/>
      <c r="E556" s="20"/>
      <c r="F556" s="20"/>
      <c r="G556" s="20"/>
    </row>
    <row r="557" spans="1:7" ht="12.75">
      <c r="A557" s="20"/>
      <c r="B557" s="20"/>
      <c r="C557" s="20"/>
      <c r="D557" s="20"/>
      <c r="E557" s="20"/>
      <c r="F557" s="20"/>
      <c r="G557" s="20"/>
    </row>
    <row r="558" spans="1:7" ht="12.75">
      <c r="A558" s="20"/>
      <c r="B558" s="20"/>
      <c r="C558" s="20"/>
      <c r="D558" s="20"/>
      <c r="E558" s="20"/>
      <c r="F558" s="20"/>
      <c r="G558" s="20"/>
    </row>
    <row r="559" spans="1:7" ht="12.75">
      <c r="A559" s="20"/>
      <c r="B559" s="20"/>
      <c r="C559" s="20"/>
      <c r="D559" s="20"/>
      <c r="E559" s="20"/>
      <c r="F559" s="20"/>
      <c r="G559" s="20"/>
    </row>
    <row r="560" spans="1:7" ht="12.75">
      <c r="A560" s="20"/>
      <c r="B560" s="20"/>
      <c r="C560" s="20"/>
      <c r="D560" s="20"/>
      <c r="E560" s="20"/>
      <c r="F560" s="20"/>
      <c r="G560" s="20"/>
    </row>
    <row r="561" spans="1:7" ht="12.75">
      <c r="A561" s="20"/>
      <c r="B561" s="20"/>
      <c r="C561" s="20"/>
      <c r="D561" s="20"/>
      <c r="E561" s="20"/>
      <c r="F561" s="20"/>
      <c r="G561" s="20"/>
    </row>
    <row r="562" spans="1:7" ht="12.75">
      <c r="A562" s="20"/>
      <c r="B562" s="20"/>
      <c r="C562" s="20"/>
      <c r="D562" s="20"/>
      <c r="E562" s="20"/>
      <c r="F562" s="20"/>
      <c r="G562" s="20"/>
    </row>
    <row r="563" spans="1:7" ht="12.75">
      <c r="A563" s="20"/>
      <c r="B563" s="20"/>
      <c r="C563" s="20"/>
      <c r="D563" s="20"/>
      <c r="E563" s="20"/>
      <c r="F563" s="20"/>
      <c r="G563" s="20"/>
    </row>
    <row r="564" spans="1:7" ht="12.75">
      <c r="A564" s="20"/>
      <c r="B564" s="20"/>
      <c r="C564" s="20"/>
      <c r="D564" s="20"/>
      <c r="E564" s="20"/>
      <c r="F564" s="20"/>
      <c r="G564" s="20"/>
    </row>
    <row r="565" spans="1:7" ht="12.75">
      <c r="A565" s="20"/>
      <c r="B565" s="20"/>
      <c r="C565" s="20"/>
      <c r="D565" s="20"/>
      <c r="E565" s="20"/>
      <c r="F565" s="20"/>
      <c r="G565" s="20"/>
    </row>
    <row r="566" spans="1:7" ht="12.75">
      <c r="A566" s="20"/>
      <c r="B566" s="20"/>
      <c r="C566" s="20"/>
      <c r="D566" s="20"/>
      <c r="E566" s="20"/>
      <c r="F566" s="20"/>
      <c r="G566" s="20"/>
    </row>
    <row r="567" spans="1:7" ht="12.75">
      <c r="A567" s="20"/>
      <c r="B567" s="20"/>
      <c r="C567" s="20"/>
      <c r="D567" s="20"/>
      <c r="E567" s="20"/>
      <c r="F567" s="20"/>
      <c r="G567" s="20"/>
    </row>
    <row r="568" spans="1:7" ht="12.75">
      <c r="A568" s="20"/>
      <c r="B568" s="20"/>
      <c r="C568" s="20"/>
      <c r="D568" s="20"/>
      <c r="E568" s="20"/>
      <c r="F568" s="20"/>
      <c r="G568" s="20"/>
    </row>
    <row r="569" spans="1:7" ht="12.75">
      <c r="A569" s="20"/>
      <c r="B569" s="20"/>
      <c r="C569" s="20"/>
      <c r="D569" s="20"/>
      <c r="E569" s="20"/>
      <c r="F569" s="20"/>
      <c r="G569" s="20"/>
    </row>
    <row r="570" spans="1:7" ht="12.75">
      <c r="A570" s="20"/>
      <c r="B570" s="20"/>
      <c r="C570" s="20"/>
      <c r="D570" s="20"/>
      <c r="E570" s="20"/>
      <c r="F570" s="20"/>
      <c r="G570" s="20"/>
    </row>
    <row r="571" spans="1:7" ht="12.75">
      <c r="A571" s="20"/>
      <c r="B571" s="20"/>
      <c r="C571" s="20"/>
      <c r="D571" s="20"/>
      <c r="E571" s="20"/>
      <c r="F571" s="20"/>
      <c r="G571" s="20"/>
    </row>
    <row r="572" spans="1:7" ht="12.75">
      <c r="A572" s="20"/>
      <c r="B572" s="20"/>
      <c r="C572" s="20"/>
      <c r="D572" s="20"/>
      <c r="E572" s="20"/>
      <c r="F572" s="20"/>
      <c r="G572" s="20"/>
    </row>
    <row r="573" spans="1:7" ht="12.75">
      <c r="A573" s="20"/>
      <c r="B573" s="20"/>
      <c r="C573" s="20"/>
      <c r="D573" s="20"/>
      <c r="E573" s="20"/>
      <c r="F573" s="20"/>
      <c r="G573" s="20"/>
    </row>
    <row r="574" spans="1:7" ht="12.75">
      <c r="A574" s="20"/>
      <c r="B574" s="20"/>
      <c r="C574" s="20"/>
      <c r="D574" s="20"/>
      <c r="E574" s="20"/>
      <c r="F574" s="20"/>
      <c r="G574" s="20"/>
    </row>
    <row r="575" spans="1:7" ht="12.75">
      <c r="A575" s="20"/>
      <c r="B575" s="20"/>
      <c r="C575" s="20"/>
      <c r="D575" s="20"/>
      <c r="E575" s="20"/>
      <c r="F575" s="20"/>
      <c r="G575" s="20"/>
    </row>
    <row r="576" spans="1:7" ht="12.75">
      <c r="A576" s="20"/>
      <c r="B576" s="20"/>
      <c r="C576" s="20"/>
      <c r="D576" s="20"/>
      <c r="E576" s="20"/>
      <c r="F576" s="20"/>
      <c r="G576" s="20"/>
    </row>
    <row r="577" spans="1:7" ht="12.75">
      <c r="A577" s="20"/>
      <c r="B577" s="20"/>
      <c r="C577" s="20"/>
      <c r="D577" s="20"/>
      <c r="E577" s="20"/>
      <c r="F577" s="20"/>
      <c r="G577" s="20"/>
    </row>
    <row r="578" spans="1:7" ht="12.75">
      <c r="A578" s="20"/>
      <c r="B578" s="20"/>
      <c r="C578" s="20"/>
      <c r="D578" s="20"/>
      <c r="E578" s="20"/>
      <c r="F578" s="20"/>
      <c r="G578" s="20"/>
    </row>
    <row r="579" spans="1:7" ht="12.75">
      <c r="A579" s="20"/>
      <c r="B579" s="20"/>
      <c r="C579" s="20"/>
      <c r="D579" s="20"/>
      <c r="E579" s="20"/>
      <c r="F579" s="20"/>
      <c r="G579" s="20"/>
    </row>
    <row r="580" spans="1:7" ht="12.75">
      <c r="A580" s="20"/>
      <c r="B580" s="20"/>
      <c r="C580" s="20"/>
      <c r="D580" s="20"/>
      <c r="E580" s="20"/>
      <c r="F580" s="20"/>
      <c r="G580" s="20"/>
    </row>
    <row r="581" spans="1:7" ht="12.75">
      <c r="A581" s="20"/>
      <c r="B581" s="20"/>
      <c r="C581" s="20"/>
      <c r="D581" s="20"/>
      <c r="E581" s="20"/>
      <c r="F581" s="20"/>
      <c r="G581" s="20"/>
    </row>
    <row r="582" spans="1:7" ht="12.75">
      <c r="A582" s="20"/>
      <c r="B582" s="20"/>
      <c r="C582" s="20"/>
      <c r="D582" s="20"/>
      <c r="E582" s="20"/>
      <c r="F582" s="20"/>
      <c r="G582" s="20"/>
    </row>
    <row r="583" spans="1:7" ht="12.75">
      <c r="A583" s="20"/>
      <c r="B583" s="20"/>
      <c r="C583" s="20"/>
      <c r="D583" s="20"/>
      <c r="E583" s="20"/>
      <c r="F583" s="20"/>
      <c r="G583" s="20"/>
    </row>
    <row r="584" spans="1:7" ht="12.75">
      <c r="A584" s="20"/>
      <c r="B584" s="20"/>
      <c r="C584" s="20"/>
      <c r="D584" s="20"/>
      <c r="E584" s="20"/>
      <c r="F584" s="20"/>
      <c r="G584" s="20"/>
    </row>
    <row r="585" spans="1:7" ht="12.75">
      <c r="A585" s="20"/>
      <c r="B585" s="20"/>
      <c r="C585" s="20"/>
      <c r="D585" s="20"/>
      <c r="E585" s="20"/>
      <c r="F585" s="20"/>
      <c r="G585" s="20"/>
    </row>
    <row r="586" spans="1:7" ht="12.75">
      <c r="A586" s="20"/>
      <c r="B586" s="20"/>
      <c r="C586" s="20"/>
      <c r="D586" s="20"/>
      <c r="E586" s="20"/>
      <c r="F586" s="20"/>
      <c r="G586" s="20"/>
    </row>
    <row r="587" spans="1:7" ht="12.75">
      <c r="A587" s="20"/>
      <c r="B587" s="20"/>
      <c r="C587" s="20"/>
      <c r="D587" s="20"/>
      <c r="E587" s="20"/>
      <c r="F587" s="20"/>
      <c r="G587" s="20"/>
    </row>
    <row r="588" spans="1:7" ht="12.75">
      <c r="A588" s="20"/>
      <c r="B588" s="20"/>
      <c r="C588" s="20"/>
      <c r="D588" s="20"/>
      <c r="E588" s="20"/>
      <c r="F588" s="20"/>
      <c r="G588" s="20"/>
    </row>
    <row r="589" spans="1:7" ht="12.75">
      <c r="A589" s="20"/>
      <c r="B589" s="20"/>
      <c r="C589" s="20"/>
      <c r="D589" s="20"/>
      <c r="E589" s="20"/>
      <c r="F589" s="20"/>
      <c r="G589" s="20"/>
    </row>
    <row r="590" spans="1:7" ht="12.75">
      <c r="A590" s="20"/>
      <c r="B590" s="20"/>
      <c r="C590" s="20"/>
      <c r="D590" s="20"/>
      <c r="E590" s="20"/>
      <c r="F590" s="20"/>
      <c r="G590" s="20"/>
    </row>
    <row r="591" spans="1:7" ht="12.75">
      <c r="A591" s="20"/>
      <c r="B591" s="20"/>
      <c r="C591" s="20"/>
      <c r="D591" s="20"/>
      <c r="E591" s="20"/>
      <c r="F591" s="20"/>
      <c r="G591" s="20"/>
    </row>
    <row r="592" spans="1:7" ht="12.75">
      <c r="A592" s="20"/>
      <c r="B592" s="20"/>
      <c r="C592" s="20"/>
      <c r="D592" s="20"/>
      <c r="E592" s="20"/>
      <c r="F592" s="20"/>
      <c r="G592" s="20"/>
    </row>
    <row r="593" spans="1:7" ht="12.75">
      <c r="A593" s="20"/>
      <c r="B593" s="20"/>
      <c r="C593" s="20"/>
      <c r="D593" s="20"/>
      <c r="E593" s="20"/>
      <c r="F593" s="20"/>
      <c r="G593" s="20"/>
    </row>
    <row r="594" spans="1:7" ht="12.75">
      <c r="A594" s="20"/>
      <c r="B594" s="20"/>
      <c r="C594" s="20"/>
      <c r="D594" s="20"/>
      <c r="E594" s="20"/>
      <c r="F594" s="20"/>
      <c r="G594" s="20"/>
    </row>
    <row r="595" spans="1:7" ht="12.75">
      <c r="A595" s="20"/>
      <c r="B595" s="20"/>
      <c r="C595" s="20"/>
      <c r="D595" s="20"/>
      <c r="E595" s="20"/>
      <c r="F595" s="20"/>
      <c r="G595" s="20"/>
    </row>
    <row r="596" spans="1:7" ht="12.75">
      <c r="A596" s="20"/>
      <c r="B596" s="20"/>
      <c r="C596" s="20"/>
      <c r="D596" s="20"/>
      <c r="E596" s="20"/>
      <c r="F596" s="20"/>
      <c r="G596" s="20"/>
    </row>
    <row r="597" spans="1:7" ht="12.75">
      <c r="A597" s="20"/>
      <c r="B597" s="20"/>
      <c r="C597" s="20"/>
      <c r="D597" s="20"/>
      <c r="E597" s="20"/>
      <c r="F597" s="20"/>
      <c r="G597" s="20"/>
    </row>
    <row r="598" spans="1:7" ht="12.75">
      <c r="A598" s="20"/>
      <c r="B598" s="20"/>
      <c r="C598" s="20"/>
      <c r="D598" s="20"/>
      <c r="E598" s="20"/>
      <c r="F598" s="20"/>
      <c r="G598" s="20"/>
    </row>
    <row r="599" spans="1:7" ht="12.75">
      <c r="A599" s="20"/>
      <c r="B599" s="20"/>
      <c r="C599" s="20"/>
      <c r="D599" s="20"/>
      <c r="E599" s="20"/>
      <c r="F599" s="20"/>
      <c r="G599" s="20"/>
    </row>
    <row r="600" spans="1:7" ht="12.75">
      <c r="A600" s="20"/>
      <c r="B600" s="20"/>
      <c r="C600" s="20"/>
      <c r="D600" s="20"/>
      <c r="E600" s="20"/>
      <c r="F600" s="20"/>
      <c r="G600" s="20"/>
    </row>
    <row r="601" spans="1:7" ht="12.75">
      <c r="A601" s="20"/>
      <c r="B601" s="20"/>
      <c r="C601" s="20"/>
      <c r="D601" s="20"/>
      <c r="E601" s="20"/>
      <c r="F601" s="20"/>
      <c r="G601" s="20"/>
    </row>
    <row r="602" spans="1:7" ht="12.75">
      <c r="A602" s="20"/>
      <c r="B602" s="20"/>
      <c r="C602" s="20"/>
      <c r="D602" s="20"/>
      <c r="E602" s="20"/>
      <c r="F602" s="20"/>
      <c r="G602" s="20"/>
    </row>
    <row r="603" spans="1:7" ht="12.75">
      <c r="A603" s="20"/>
      <c r="B603" s="20"/>
      <c r="C603" s="20"/>
      <c r="D603" s="20"/>
      <c r="E603" s="20"/>
      <c r="F603" s="20"/>
      <c r="G603" s="20"/>
    </row>
    <row r="604" spans="1:7" ht="12.75">
      <c r="A604" s="20"/>
      <c r="B604" s="20"/>
      <c r="C604" s="20"/>
      <c r="D604" s="20"/>
      <c r="E604" s="20"/>
      <c r="F604" s="20"/>
      <c r="G604" s="20"/>
    </row>
    <row r="605" spans="1:7" ht="12.75">
      <c r="A605" s="20"/>
      <c r="B605" s="20"/>
      <c r="C605" s="20"/>
      <c r="D605" s="20"/>
      <c r="E605" s="20"/>
      <c r="F605" s="20"/>
      <c r="G605" s="20"/>
    </row>
    <row r="606" spans="1:7" ht="12.75">
      <c r="A606" s="20"/>
      <c r="B606" s="20"/>
      <c r="C606" s="20"/>
      <c r="D606" s="20"/>
      <c r="E606" s="20"/>
      <c r="F606" s="20"/>
      <c r="G606" s="20"/>
    </row>
    <row r="607" spans="1:7" ht="12.75">
      <c r="A607" s="20"/>
      <c r="B607" s="20"/>
      <c r="C607" s="20"/>
      <c r="D607" s="20"/>
      <c r="E607" s="20"/>
      <c r="F607" s="20"/>
      <c r="G607" s="20"/>
    </row>
    <row r="608" spans="1:7" ht="12.75">
      <c r="A608" s="20"/>
      <c r="B608" s="20"/>
      <c r="C608" s="20"/>
      <c r="D608" s="20"/>
      <c r="E608" s="20"/>
      <c r="F608" s="20"/>
      <c r="G608" s="20"/>
    </row>
    <row r="609" spans="1:7" ht="12.75">
      <c r="A609" s="20"/>
      <c r="B609" s="20"/>
      <c r="C609" s="20"/>
      <c r="D609" s="20"/>
      <c r="E609" s="20"/>
      <c r="F609" s="20"/>
      <c r="G609" s="20"/>
    </row>
    <row r="610" spans="1:7" ht="12.75">
      <c r="A610" s="20"/>
      <c r="B610" s="20"/>
      <c r="C610" s="20"/>
      <c r="D610" s="20"/>
      <c r="E610" s="20"/>
      <c r="F610" s="20"/>
      <c r="G610" s="20"/>
    </row>
    <row r="611" spans="1:7" ht="12.75">
      <c r="A611" s="20"/>
      <c r="B611" s="20"/>
      <c r="C611" s="20"/>
      <c r="D611" s="20"/>
      <c r="E611" s="20"/>
      <c r="F611" s="20"/>
      <c r="G611" s="20"/>
    </row>
    <row r="612" spans="1:7" ht="12.75">
      <c r="A612" s="20"/>
      <c r="B612" s="20"/>
      <c r="C612" s="20"/>
      <c r="D612" s="20"/>
      <c r="E612" s="20"/>
      <c r="F612" s="20"/>
      <c r="G612" s="20"/>
    </row>
    <row r="613" spans="1:7" ht="12.75">
      <c r="A613" s="20"/>
      <c r="B613" s="20"/>
      <c r="C613" s="20"/>
      <c r="D613" s="20"/>
      <c r="E613" s="20"/>
      <c r="F613" s="20"/>
      <c r="G613" s="20"/>
    </row>
    <row r="614" spans="1:7" ht="12.75">
      <c r="A614" s="20"/>
      <c r="B614" s="20"/>
      <c r="C614" s="20"/>
      <c r="D614" s="20"/>
      <c r="E614" s="20"/>
      <c r="F614" s="20"/>
      <c r="G614" s="20"/>
    </row>
    <row r="615" spans="1:7" ht="12.75">
      <c r="A615" s="20"/>
      <c r="B615" s="20"/>
      <c r="C615" s="20"/>
      <c r="D615" s="20"/>
      <c r="E615" s="20"/>
      <c r="F615" s="20"/>
      <c r="G615" s="20"/>
    </row>
    <row r="616" spans="1:7" ht="12.75">
      <c r="A616" s="20"/>
      <c r="B616" s="20"/>
      <c r="C616" s="20"/>
      <c r="D616" s="20"/>
      <c r="E616" s="20"/>
      <c r="F616" s="20"/>
      <c r="G616" s="20"/>
    </row>
    <row r="617" spans="1:7" ht="12.75">
      <c r="A617" s="20"/>
      <c r="B617" s="20"/>
      <c r="C617" s="20"/>
      <c r="D617" s="20"/>
      <c r="E617" s="20"/>
      <c r="F617" s="20"/>
      <c r="G617" s="20"/>
    </row>
    <row r="618" spans="1:7" ht="12.75">
      <c r="A618" s="20"/>
      <c r="B618" s="20"/>
      <c r="C618" s="20"/>
      <c r="D618" s="20"/>
      <c r="E618" s="20"/>
      <c r="F618" s="20"/>
      <c r="G618" s="20"/>
    </row>
    <row r="619" spans="1:7" ht="12.75">
      <c r="A619" s="20"/>
      <c r="B619" s="20"/>
      <c r="C619" s="20"/>
      <c r="D619" s="20"/>
      <c r="E619" s="20"/>
      <c r="F619" s="20"/>
      <c r="G619" s="20"/>
    </row>
    <row r="620" spans="1:7" ht="12.75">
      <c r="A620" s="20"/>
      <c r="B620" s="20"/>
      <c r="C620" s="20"/>
      <c r="D620" s="20"/>
      <c r="E620" s="20"/>
      <c r="F620" s="20"/>
      <c r="G620" s="20"/>
    </row>
    <row r="621" spans="1:7" ht="12.75">
      <c r="A621" s="20"/>
      <c r="B621" s="20"/>
      <c r="C621" s="20"/>
      <c r="D621" s="20"/>
      <c r="E621" s="20"/>
      <c r="F621" s="20"/>
      <c r="G621" s="20"/>
    </row>
    <row r="622" spans="1:7" ht="12.75">
      <c r="A622" s="20"/>
      <c r="B622" s="20"/>
      <c r="C622" s="20"/>
      <c r="D622" s="20"/>
      <c r="E622" s="20"/>
      <c r="F622" s="20"/>
      <c r="G622" s="20"/>
    </row>
    <row r="623" spans="1:7" ht="12.75">
      <c r="A623" s="20"/>
      <c r="B623" s="20"/>
      <c r="C623" s="20"/>
      <c r="D623" s="20"/>
      <c r="E623" s="20"/>
      <c r="F623" s="20"/>
      <c r="G623" s="20"/>
    </row>
    <row r="624" spans="1:7" ht="12.75">
      <c r="A624" s="20"/>
      <c r="B624" s="20"/>
      <c r="C624" s="20"/>
      <c r="D624" s="20"/>
      <c r="E624" s="20"/>
      <c r="F624" s="20"/>
      <c r="G624" s="20"/>
    </row>
    <row r="625" spans="1:7" ht="12.75">
      <c r="A625" s="20"/>
      <c r="B625" s="20"/>
      <c r="C625" s="20"/>
      <c r="D625" s="20"/>
      <c r="E625" s="20"/>
      <c r="F625" s="20"/>
      <c r="G625" s="20"/>
    </row>
    <row r="626" spans="1:7" ht="12.75">
      <c r="A626" s="20"/>
      <c r="B626" s="20"/>
      <c r="C626" s="20"/>
      <c r="D626" s="20"/>
      <c r="E626" s="20"/>
      <c r="F626" s="20"/>
      <c r="G626" s="20"/>
    </row>
    <row r="627" spans="1:7" ht="12.75">
      <c r="A627" s="20"/>
      <c r="B627" s="20"/>
      <c r="C627" s="20"/>
      <c r="D627" s="20"/>
      <c r="E627" s="20"/>
      <c r="F627" s="20"/>
      <c r="G627" s="20"/>
    </row>
    <row r="628" spans="1:7" ht="12.75">
      <c r="A628" s="20"/>
      <c r="B628" s="20"/>
      <c r="C628" s="20"/>
      <c r="D628" s="20"/>
      <c r="E628" s="20"/>
      <c r="F628" s="20"/>
      <c r="G628" s="20"/>
    </row>
    <row r="629" spans="1:7" ht="12.75">
      <c r="A629" s="20"/>
      <c r="B629" s="20"/>
      <c r="C629" s="20"/>
      <c r="D629" s="20"/>
      <c r="E629" s="20"/>
      <c r="F629" s="20"/>
      <c r="G629" s="20"/>
    </row>
    <row r="630" spans="1:7" ht="12.75">
      <c r="A630" s="20"/>
      <c r="B630" s="20"/>
      <c r="C630" s="20"/>
      <c r="D630" s="20"/>
      <c r="E630" s="20"/>
      <c r="F630" s="20"/>
      <c r="G630" s="20"/>
    </row>
    <row r="631" spans="1:7" ht="12.75">
      <c r="A631" s="20"/>
      <c r="B631" s="20"/>
      <c r="C631" s="20"/>
      <c r="D631" s="20"/>
      <c r="E631" s="20"/>
      <c r="F631" s="20"/>
      <c r="G631" s="20"/>
    </row>
    <row r="632" spans="1:7" ht="12.75">
      <c r="A632" s="20"/>
      <c r="B632" s="20"/>
      <c r="C632" s="20"/>
      <c r="D632" s="20"/>
      <c r="E632" s="20"/>
      <c r="F632" s="20"/>
      <c r="G632" s="20"/>
    </row>
    <row r="633" spans="1:7" ht="12.75">
      <c r="A633" s="20"/>
      <c r="B633" s="20"/>
      <c r="C633" s="20"/>
      <c r="D633" s="20"/>
      <c r="E633" s="20"/>
      <c r="F633" s="20"/>
      <c r="G633" s="20"/>
    </row>
    <row r="634" spans="1:7" ht="12.75">
      <c r="A634" s="20"/>
      <c r="B634" s="20"/>
      <c r="C634" s="20"/>
      <c r="D634" s="20"/>
      <c r="E634" s="20"/>
      <c r="F634" s="20"/>
      <c r="G634" s="20"/>
    </row>
    <row r="635" spans="1:7" ht="12.75">
      <c r="A635" s="20"/>
      <c r="B635" s="20"/>
      <c r="C635" s="20"/>
      <c r="D635" s="20"/>
      <c r="E635" s="20"/>
      <c r="F635" s="20"/>
      <c r="G635" s="20"/>
    </row>
    <row r="636" spans="1:7" ht="12.75">
      <c r="A636" s="20"/>
      <c r="B636" s="20"/>
      <c r="C636" s="20"/>
      <c r="D636" s="20"/>
      <c r="E636" s="20"/>
      <c r="F636" s="20"/>
      <c r="G636" s="20"/>
    </row>
    <row r="637" spans="1:7" ht="12.75">
      <c r="A637" s="20"/>
      <c r="B637" s="20"/>
      <c r="C637" s="20"/>
      <c r="D637" s="20"/>
      <c r="E637" s="20"/>
      <c r="F637" s="20"/>
      <c r="G637" s="20"/>
    </row>
    <row r="638" spans="1:7" ht="12.75">
      <c r="A638" s="20"/>
      <c r="B638" s="20"/>
      <c r="C638" s="20"/>
      <c r="D638" s="20"/>
      <c r="E638" s="20"/>
      <c r="F638" s="20"/>
      <c r="G638" s="20"/>
    </row>
    <row r="639" spans="1:7" ht="12.75">
      <c r="A639" s="20"/>
      <c r="B639" s="20"/>
      <c r="C639" s="20"/>
      <c r="D639" s="20"/>
      <c r="E639" s="20"/>
      <c r="F639" s="20"/>
      <c r="G639" s="20"/>
    </row>
    <row r="640" spans="1:7" ht="12.75">
      <c r="A640" s="20"/>
      <c r="B640" s="20"/>
      <c r="C640" s="20"/>
      <c r="D640" s="20"/>
      <c r="E640" s="20"/>
      <c r="F640" s="20"/>
      <c r="G640" s="20"/>
    </row>
    <row r="641" spans="1:7" ht="12.75">
      <c r="A641" s="20"/>
      <c r="B641" s="20"/>
      <c r="C641" s="20"/>
      <c r="D641" s="20"/>
      <c r="E641" s="20"/>
      <c r="F641" s="20"/>
      <c r="G641" s="20"/>
    </row>
    <row r="642" spans="1:7" ht="12.75">
      <c r="A642" s="20"/>
      <c r="B642" s="20"/>
      <c r="C642" s="20"/>
      <c r="D642" s="20"/>
      <c r="E642" s="20"/>
      <c r="F642" s="20"/>
      <c r="G642" s="20"/>
    </row>
    <row r="643" spans="1:7" ht="12.75">
      <c r="A643" s="20"/>
      <c r="B643" s="20"/>
      <c r="C643" s="20"/>
      <c r="D643" s="20"/>
      <c r="E643" s="20"/>
      <c r="F643" s="20"/>
      <c r="G643" s="20"/>
    </row>
    <row r="644" spans="1:7" ht="12.75">
      <c r="A644" s="20"/>
      <c r="B644" s="20"/>
      <c r="C644" s="20"/>
      <c r="D644" s="20"/>
      <c r="E644" s="20"/>
      <c r="F644" s="20"/>
      <c r="G644" s="20"/>
    </row>
    <row r="645" spans="1:7" ht="12.75">
      <c r="A645" s="20"/>
      <c r="B645" s="20"/>
      <c r="C645" s="20"/>
      <c r="D645" s="20"/>
      <c r="E645" s="20"/>
      <c r="F645" s="20"/>
      <c r="G645" s="20"/>
    </row>
    <row r="646" spans="1:7" ht="12.75">
      <c r="A646" s="20"/>
      <c r="B646" s="20"/>
      <c r="C646" s="20"/>
      <c r="D646" s="20"/>
      <c r="E646" s="20"/>
      <c r="F646" s="20"/>
      <c r="G646" s="20"/>
    </row>
    <row r="647" spans="1:7" ht="12.75">
      <c r="A647" s="20"/>
      <c r="B647" s="20"/>
      <c r="C647" s="20"/>
      <c r="D647" s="20"/>
      <c r="E647" s="20"/>
      <c r="F647" s="20"/>
      <c r="G647" s="20"/>
    </row>
    <row r="648" spans="1:7" ht="12.75">
      <c r="A648" s="20"/>
      <c r="B648" s="20"/>
      <c r="C648" s="20"/>
      <c r="D648" s="20"/>
      <c r="E648" s="20"/>
      <c r="F648" s="20"/>
      <c r="G648" s="20"/>
    </row>
    <row r="649" spans="1:7" ht="12.75">
      <c r="A649" s="20"/>
      <c r="B649" s="20"/>
      <c r="C649" s="20"/>
      <c r="D649" s="20"/>
      <c r="E649" s="20"/>
      <c r="F649" s="20"/>
      <c r="G649" s="20"/>
    </row>
    <row r="650" spans="1:7" ht="12.75">
      <c r="A650" s="20"/>
      <c r="B650" s="20"/>
      <c r="C650" s="20"/>
      <c r="D650" s="20"/>
      <c r="E650" s="20"/>
      <c r="F650" s="20"/>
      <c r="G650" s="20"/>
    </row>
    <row r="651" spans="1:7" ht="12.75">
      <c r="A651" s="20"/>
      <c r="B651" s="20"/>
      <c r="C651" s="20"/>
      <c r="D651" s="20"/>
      <c r="E651" s="20"/>
      <c r="F651" s="20"/>
      <c r="G651" s="20"/>
    </row>
    <row r="652" spans="1:7" ht="12.75">
      <c r="A652" s="20"/>
      <c r="B652" s="20"/>
      <c r="C652" s="20"/>
      <c r="D652" s="20"/>
      <c r="E652" s="20"/>
      <c r="F652" s="20"/>
      <c r="G652" s="20"/>
    </row>
    <row r="653" spans="1:7" ht="12.75">
      <c r="A653" s="20"/>
      <c r="B653" s="20"/>
      <c r="C653" s="20"/>
      <c r="D653" s="20"/>
      <c r="E653" s="20"/>
      <c r="F653" s="20"/>
      <c r="G653" s="20"/>
    </row>
    <row r="654" spans="1:7" ht="12.75">
      <c r="A654" s="20"/>
      <c r="B654" s="20"/>
      <c r="C654" s="20"/>
      <c r="D654" s="20"/>
      <c r="E654" s="20"/>
      <c r="F654" s="20"/>
      <c r="G654" s="20"/>
    </row>
    <row r="655" spans="1:7" ht="12.75">
      <c r="A655" s="20"/>
      <c r="B655" s="20"/>
      <c r="C655" s="20"/>
      <c r="D655" s="20"/>
      <c r="E655" s="20"/>
      <c r="F655" s="20"/>
      <c r="G655" s="20"/>
    </row>
    <row r="656" spans="1:7" ht="12.75">
      <c r="A656" s="20"/>
      <c r="B656" s="20"/>
      <c r="C656" s="20"/>
      <c r="D656" s="20"/>
      <c r="E656" s="20"/>
      <c r="F656" s="20"/>
      <c r="G656" s="20"/>
    </row>
    <row r="657" spans="1:7" ht="12.75">
      <c r="A657" s="20"/>
      <c r="B657" s="20"/>
      <c r="C657" s="20"/>
      <c r="D657" s="20"/>
      <c r="E657" s="20"/>
      <c r="F657" s="20"/>
      <c r="G657" s="20"/>
    </row>
    <row r="658" spans="1:7" ht="12.75">
      <c r="A658" s="20"/>
      <c r="B658" s="20"/>
      <c r="C658" s="20"/>
      <c r="D658" s="20"/>
      <c r="E658" s="20"/>
      <c r="F658" s="20"/>
      <c r="G658" s="20"/>
    </row>
    <row r="659" spans="1:7" ht="12.75">
      <c r="A659" s="20"/>
      <c r="B659" s="20"/>
      <c r="C659" s="20"/>
      <c r="D659" s="20"/>
      <c r="E659" s="20"/>
      <c r="F659" s="20"/>
      <c r="G659" s="20"/>
    </row>
    <row r="660" spans="1:7" ht="12.75">
      <c r="A660" s="20"/>
      <c r="B660" s="20"/>
      <c r="C660" s="20"/>
      <c r="D660" s="20"/>
      <c r="E660" s="20"/>
      <c r="F660" s="20"/>
      <c r="G660" s="20"/>
    </row>
    <row r="661" spans="1:7" ht="12.75">
      <c r="A661" s="20"/>
      <c r="B661" s="20"/>
      <c r="C661" s="20"/>
      <c r="D661" s="20"/>
      <c r="E661" s="20"/>
      <c r="F661" s="20"/>
      <c r="G661" s="20"/>
    </row>
    <row r="662" spans="1:7" ht="12.75">
      <c r="A662" s="20"/>
      <c r="B662" s="20"/>
      <c r="C662" s="20"/>
      <c r="D662" s="20"/>
      <c r="E662" s="20"/>
      <c r="F662" s="20"/>
      <c r="G662" s="20"/>
    </row>
    <row r="663" spans="1:7" ht="12.75">
      <c r="A663" s="20"/>
      <c r="B663" s="20"/>
      <c r="C663" s="20"/>
      <c r="D663" s="20"/>
      <c r="E663" s="20"/>
      <c r="F663" s="20"/>
      <c r="G663" s="20"/>
    </row>
    <row r="664" spans="1:7" ht="12.75">
      <c r="A664" s="20"/>
      <c r="B664" s="20"/>
      <c r="C664" s="20"/>
      <c r="D664" s="20"/>
      <c r="E664" s="20"/>
      <c r="F664" s="20"/>
      <c r="G664" s="20"/>
    </row>
    <row r="665" spans="1:7" ht="12.75">
      <c r="A665" s="20"/>
      <c r="B665" s="20"/>
      <c r="C665" s="20"/>
      <c r="D665" s="20"/>
      <c r="E665" s="20"/>
      <c r="F665" s="20"/>
      <c r="G665" s="20"/>
    </row>
    <row r="666" spans="1:7" ht="12.75">
      <c r="A666" s="20"/>
      <c r="B666" s="20"/>
      <c r="C666" s="20"/>
      <c r="D666" s="20"/>
      <c r="E666" s="20"/>
      <c r="F666" s="20"/>
      <c r="G666" s="20"/>
    </row>
    <row r="667" spans="1:7" ht="12.75">
      <c r="A667" s="20"/>
      <c r="B667" s="20"/>
      <c r="C667" s="20"/>
      <c r="D667" s="20"/>
      <c r="E667" s="20"/>
      <c r="F667" s="20"/>
      <c r="G667" s="20"/>
    </row>
    <row r="668" spans="1:7" ht="12.75">
      <c r="A668" s="20"/>
      <c r="B668" s="20"/>
      <c r="C668" s="20"/>
      <c r="D668" s="20"/>
      <c r="E668" s="20"/>
      <c r="F668" s="20"/>
      <c r="G668" s="20"/>
    </row>
    <row r="669" spans="1:7" ht="12.75">
      <c r="A669" s="20"/>
      <c r="B669" s="20"/>
      <c r="C669" s="20"/>
      <c r="D669" s="20"/>
      <c r="E669" s="20"/>
      <c r="F669" s="20"/>
      <c r="G669" s="20"/>
    </row>
    <row r="670" spans="1:7" ht="12.75">
      <c r="A670" s="20"/>
      <c r="B670" s="20"/>
      <c r="C670" s="20"/>
      <c r="D670" s="20"/>
      <c r="E670" s="20"/>
      <c r="F670" s="20"/>
      <c r="G670" s="20"/>
    </row>
    <row r="671" spans="1:7" ht="12.75">
      <c r="A671" s="20"/>
      <c r="B671" s="20"/>
      <c r="C671" s="20"/>
      <c r="D671" s="20"/>
      <c r="E671" s="20"/>
      <c r="F671" s="20"/>
      <c r="G671" s="20"/>
    </row>
    <row r="672" spans="1:7" ht="12.75">
      <c r="A672" s="20"/>
      <c r="B672" s="20"/>
      <c r="C672" s="20"/>
      <c r="D672" s="20"/>
      <c r="E672" s="20"/>
      <c r="F672" s="20"/>
      <c r="G672" s="20"/>
    </row>
    <row r="673" spans="1:7" ht="12.75">
      <c r="A673" s="20"/>
      <c r="B673" s="20"/>
      <c r="C673" s="20"/>
      <c r="D673" s="20"/>
      <c r="E673" s="20"/>
      <c r="F673" s="20"/>
      <c r="G673" s="20"/>
    </row>
    <row r="674" spans="1:7" ht="12.75">
      <c r="A674" s="20"/>
      <c r="B674" s="20"/>
      <c r="C674" s="20"/>
      <c r="D674" s="20"/>
      <c r="E674" s="20"/>
      <c r="F674" s="20"/>
      <c r="G674" s="20"/>
    </row>
    <row r="675" spans="1:7" ht="12.75">
      <c r="A675" s="20"/>
      <c r="B675" s="20"/>
      <c r="C675" s="20"/>
      <c r="D675" s="20"/>
      <c r="E675" s="20"/>
      <c r="F675" s="20"/>
      <c r="G675" s="20"/>
    </row>
    <row r="676" spans="1:7" ht="12.75">
      <c r="A676" s="20"/>
      <c r="B676" s="20"/>
      <c r="C676" s="20"/>
      <c r="D676" s="20"/>
      <c r="E676" s="20"/>
      <c r="F676" s="20"/>
      <c r="G676" s="20"/>
    </row>
    <row r="677" spans="1:7" ht="12.75">
      <c r="A677" s="20"/>
      <c r="B677" s="20"/>
      <c r="C677" s="20"/>
      <c r="D677" s="20"/>
      <c r="E677" s="20"/>
      <c r="F677" s="20"/>
      <c r="G677" s="20"/>
    </row>
    <row r="678" spans="1:7" ht="12.75">
      <c r="A678" s="20"/>
      <c r="B678" s="20"/>
      <c r="C678" s="20"/>
      <c r="D678" s="20"/>
      <c r="E678" s="20"/>
      <c r="F678" s="20"/>
      <c r="G678" s="20"/>
    </row>
    <row r="679" spans="1:7" ht="12.75">
      <c r="A679" s="20"/>
      <c r="B679" s="20"/>
      <c r="C679" s="20"/>
      <c r="D679" s="20"/>
      <c r="E679" s="20"/>
      <c r="F679" s="20"/>
      <c r="G679" s="20"/>
    </row>
    <row r="680" spans="1:7" ht="12.75">
      <c r="A680" s="20"/>
      <c r="B680" s="20"/>
      <c r="C680" s="20"/>
      <c r="D680" s="20"/>
      <c r="E680" s="20"/>
      <c r="F680" s="20"/>
      <c r="G680" s="20"/>
    </row>
    <row r="681" spans="1:7" ht="12.75">
      <c r="A681" s="20"/>
      <c r="B681" s="20"/>
      <c r="C681" s="20"/>
      <c r="D681" s="20"/>
      <c r="E681" s="20"/>
      <c r="F681" s="20"/>
      <c r="G681" s="20"/>
    </row>
    <row r="682" spans="1:7" ht="12.75">
      <c r="A682" s="20"/>
      <c r="B682" s="20"/>
      <c r="C682" s="20"/>
      <c r="D682" s="20"/>
      <c r="E682" s="20"/>
      <c r="F682" s="20"/>
      <c r="G682" s="20"/>
    </row>
    <row r="683" spans="1:7" ht="12.75">
      <c r="A683" s="20"/>
      <c r="B683" s="20"/>
      <c r="C683" s="20"/>
      <c r="D683" s="20"/>
      <c r="E683" s="20"/>
      <c r="F683" s="20"/>
      <c r="G683" s="20"/>
    </row>
    <row r="684" spans="1:7" ht="12.75">
      <c r="A684" s="20"/>
      <c r="B684" s="20"/>
      <c r="C684" s="20"/>
      <c r="D684" s="20"/>
      <c r="E684" s="20"/>
      <c r="F684" s="20"/>
      <c r="G684" s="20"/>
    </row>
    <row r="685" spans="1:7" ht="12.75">
      <c r="A685" s="20"/>
      <c r="B685" s="20"/>
      <c r="C685" s="20"/>
      <c r="D685" s="20"/>
      <c r="E685" s="20"/>
      <c r="F685" s="20"/>
      <c r="G685" s="20"/>
    </row>
    <row r="686" spans="1:7" ht="12.75">
      <c r="A686" s="20"/>
      <c r="B686" s="20"/>
      <c r="C686" s="20"/>
      <c r="D686" s="20"/>
      <c r="E686" s="20"/>
      <c r="F686" s="20"/>
      <c r="G686" s="20"/>
    </row>
    <row r="687" spans="1:7" ht="12.75">
      <c r="A687" s="20"/>
      <c r="B687" s="20"/>
      <c r="C687" s="20"/>
      <c r="D687" s="20"/>
      <c r="E687" s="20"/>
      <c r="F687" s="20"/>
      <c r="G687" s="20"/>
    </row>
    <row r="688" spans="1:7" ht="12.75">
      <c r="A688" s="20"/>
      <c r="B688" s="20"/>
      <c r="C688" s="20"/>
      <c r="D688" s="20"/>
      <c r="E688" s="20"/>
      <c r="F688" s="20"/>
      <c r="G688" s="20"/>
    </row>
    <row r="689" spans="1:7" ht="12.75">
      <c r="A689" s="20"/>
      <c r="B689" s="20"/>
      <c r="C689" s="20"/>
      <c r="D689" s="20"/>
      <c r="E689" s="20"/>
      <c r="F689" s="20"/>
      <c r="G689" s="20"/>
    </row>
    <row r="690" spans="1:7" ht="12.75">
      <c r="A690" s="20"/>
      <c r="B690" s="20"/>
      <c r="C690" s="20"/>
      <c r="D690" s="20"/>
      <c r="E690" s="20"/>
      <c r="F690" s="20"/>
      <c r="G690" s="20"/>
    </row>
    <row r="691" spans="1:7" ht="12.75">
      <c r="A691" s="20"/>
      <c r="B691" s="20"/>
      <c r="C691" s="20"/>
      <c r="D691" s="20"/>
      <c r="E691" s="20"/>
      <c r="F691" s="20"/>
      <c r="G691" s="20"/>
    </row>
    <row r="692" spans="1:7" ht="12.75">
      <c r="A692" s="20"/>
      <c r="B692" s="20"/>
      <c r="C692" s="20"/>
      <c r="D692" s="20"/>
      <c r="E692" s="20"/>
      <c r="F692" s="20"/>
      <c r="G692" s="20"/>
    </row>
    <row r="693" spans="1:7" ht="12.75">
      <c r="A693" s="20"/>
      <c r="B693" s="20"/>
      <c r="C693" s="20"/>
      <c r="D693" s="20"/>
      <c r="E693" s="20"/>
      <c r="F693" s="20"/>
      <c r="G693" s="20"/>
    </row>
    <row r="694" spans="1:7" ht="12.75">
      <c r="A694" s="20"/>
      <c r="B694" s="20"/>
      <c r="C694" s="20"/>
      <c r="D694" s="20"/>
      <c r="E694" s="20"/>
      <c r="F694" s="20"/>
      <c r="G694" s="20"/>
    </row>
    <row r="695" spans="1:7" ht="12.75">
      <c r="A695" s="20"/>
      <c r="B695" s="20"/>
      <c r="C695" s="20"/>
      <c r="D695" s="20"/>
      <c r="E695" s="20"/>
      <c r="F695" s="20"/>
      <c r="G695" s="20"/>
    </row>
    <row r="696" spans="1:7" ht="12.75">
      <c r="A696" s="20"/>
      <c r="B696" s="20"/>
      <c r="C696" s="20"/>
      <c r="D696" s="20"/>
      <c r="E696" s="20"/>
      <c r="F696" s="20"/>
      <c r="G696" s="20"/>
    </row>
    <row r="697" spans="1:7" ht="12.75">
      <c r="A697" s="20"/>
      <c r="B697" s="20"/>
      <c r="C697" s="20"/>
      <c r="D697" s="20"/>
      <c r="E697" s="20"/>
      <c r="F697" s="20"/>
      <c r="G697" s="20"/>
    </row>
    <row r="698" spans="1:7" ht="12.75">
      <c r="A698" s="20"/>
      <c r="B698" s="20"/>
      <c r="C698" s="20"/>
      <c r="D698" s="20"/>
      <c r="E698" s="20"/>
      <c r="F698" s="20"/>
      <c r="G698" s="20"/>
    </row>
    <row r="699" spans="1:7" ht="12.75">
      <c r="A699" s="20"/>
      <c r="B699" s="20"/>
      <c r="C699" s="20"/>
      <c r="D699" s="20"/>
      <c r="E699" s="20"/>
      <c r="F699" s="20"/>
      <c r="G699" s="20"/>
    </row>
    <row r="700" spans="1:7" ht="12.75">
      <c r="A700" s="20"/>
      <c r="B700" s="20"/>
      <c r="C700" s="20"/>
      <c r="D700" s="20"/>
      <c r="E700" s="20"/>
      <c r="F700" s="20"/>
      <c r="G700" s="20"/>
    </row>
    <row r="701" spans="1:7" ht="12.75">
      <c r="A701" s="20"/>
      <c r="B701" s="20"/>
      <c r="C701" s="20"/>
      <c r="D701" s="20"/>
      <c r="E701" s="20"/>
      <c r="F701" s="20"/>
      <c r="G701" s="20"/>
    </row>
    <row r="702" spans="1:7" ht="12.75">
      <c r="A702" s="20"/>
      <c r="B702" s="20"/>
      <c r="C702" s="20"/>
      <c r="D702" s="20"/>
      <c r="E702" s="20"/>
      <c r="F702" s="20"/>
      <c r="G702" s="20"/>
    </row>
    <row r="703" spans="1:7" ht="12.75">
      <c r="A703" s="20"/>
      <c r="B703" s="20"/>
      <c r="C703" s="20"/>
      <c r="D703" s="20"/>
      <c r="E703" s="20"/>
      <c r="F703" s="20"/>
      <c r="G703" s="20"/>
    </row>
    <row r="704" spans="1:7" ht="12.75">
      <c r="A704" s="20"/>
      <c r="B704" s="20"/>
      <c r="C704" s="20"/>
      <c r="D704" s="20"/>
      <c r="E704" s="20"/>
      <c r="F704" s="20"/>
      <c r="G704" s="20"/>
    </row>
    <row r="705" spans="1:7" ht="12.75">
      <c r="A705" s="20"/>
      <c r="B705" s="20"/>
      <c r="C705" s="20"/>
      <c r="D705" s="20"/>
      <c r="E705" s="20"/>
      <c r="F705" s="20"/>
      <c r="G705" s="20"/>
    </row>
    <row r="706" spans="1:7" ht="12.75">
      <c r="A706" s="20"/>
      <c r="B706" s="20"/>
      <c r="C706" s="20"/>
      <c r="D706" s="20"/>
      <c r="E706" s="20"/>
      <c r="F706" s="20"/>
      <c r="G706" s="20"/>
    </row>
    <row r="707" spans="1:7" ht="12.75">
      <c r="A707" s="20"/>
      <c r="B707" s="20"/>
      <c r="C707" s="20"/>
      <c r="D707" s="20"/>
      <c r="E707" s="20"/>
      <c r="F707" s="20"/>
      <c r="G707" s="20"/>
    </row>
    <row r="708" spans="1:7" ht="12.75">
      <c r="A708" s="20"/>
      <c r="B708" s="20"/>
      <c r="C708" s="20"/>
      <c r="D708" s="20"/>
      <c r="E708" s="20"/>
      <c r="F708" s="20"/>
      <c r="G708" s="20"/>
    </row>
    <row r="709" spans="1:7" ht="12.75">
      <c r="A709" s="20"/>
      <c r="B709" s="20"/>
      <c r="C709" s="20"/>
      <c r="D709" s="20"/>
      <c r="E709" s="20"/>
      <c r="F709" s="20"/>
      <c r="G709" s="20"/>
    </row>
    <row r="710" spans="1:7" ht="12.75">
      <c r="A710" s="20"/>
      <c r="B710" s="20"/>
      <c r="C710" s="20"/>
      <c r="D710" s="20"/>
      <c r="E710" s="20"/>
      <c r="F710" s="20"/>
      <c r="G710" s="20"/>
    </row>
    <row r="711" spans="1:7" ht="12.75">
      <c r="A711" s="20"/>
      <c r="B711" s="20"/>
      <c r="C711" s="20"/>
      <c r="D711" s="20"/>
      <c r="E711" s="20"/>
      <c r="F711" s="20"/>
      <c r="G711" s="20"/>
    </row>
    <row r="712" spans="1:7" ht="12.75">
      <c r="A712" s="20"/>
      <c r="B712" s="20"/>
      <c r="C712" s="20"/>
      <c r="D712" s="20"/>
      <c r="E712" s="20"/>
      <c r="F712" s="20"/>
      <c r="G712" s="20"/>
    </row>
    <row r="713" spans="1:7" ht="12.75">
      <c r="A713" s="20"/>
      <c r="B713" s="20"/>
      <c r="C713" s="20"/>
      <c r="D713" s="20"/>
      <c r="E713" s="20"/>
      <c r="F713" s="20"/>
      <c r="G713" s="20"/>
    </row>
    <row r="714" spans="1:7" ht="12.75">
      <c r="A714" s="20"/>
      <c r="B714" s="20"/>
      <c r="C714" s="20"/>
      <c r="D714" s="20"/>
      <c r="E714" s="20"/>
      <c r="F714" s="20"/>
      <c r="G714" s="20"/>
    </row>
    <row r="715" spans="1:7" ht="12.75">
      <c r="A715" s="20"/>
      <c r="B715" s="20"/>
      <c r="C715" s="20"/>
      <c r="D715" s="20"/>
      <c r="E715" s="20"/>
      <c r="F715" s="20"/>
      <c r="G715" s="20"/>
    </row>
    <row r="716" spans="1:7" ht="12.75">
      <c r="A716" s="20"/>
      <c r="B716" s="20"/>
      <c r="C716" s="20"/>
      <c r="D716" s="20"/>
      <c r="E716" s="20"/>
      <c r="F716" s="20"/>
      <c r="G716" s="20"/>
    </row>
    <row r="717" spans="1:7" ht="12.75">
      <c r="A717" s="20"/>
      <c r="B717" s="20"/>
      <c r="C717" s="20"/>
      <c r="D717" s="20"/>
      <c r="E717" s="20"/>
      <c r="F717" s="20"/>
      <c r="G717" s="20"/>
    </row>
    <row r="718" spans="1:7" ht="12.75">
      <c r="A718" s="20"/>
      <c r="B718" s="20"/>
      <c r="C718" s="20"/>
      <c r="D718" s="20"/>
      <c r="E718" s="20"/>
      <c r="F718" s="20"/>
      <c r="G718" s="20"/>
    </row>
    <row r="719" spans="1:7" ht="12.75">
      <c r="A719" s="20"/>
      <c r="B719" s="20"/>
      <c r="C719" s="20"/>
      <c r="D719" s="20"/>
      <c r="E719" s="20"/>
      <c r="F719" s="20"/>
      <c r="G719" s="20"/>
    </row>
    <row r="720" spans="1:7" ht="12.75">
      <c r="A720" s="20"/>
      <c r="B720" s="20"/>
      <c r="C720" s="20"/>
      <c r="D720" s="20"/>
      <c r="E720" s="20"/>
      <c r="F720" s="20"/>
      <c r="G720" s="20"/>
    </row>
    <row r="721" spans="1:7" ht="12.75">
      <c r="A721" s="20"/>
      <c r="B721" s="20"/>
      <c r="C721" s="20"/>
      <c r="D721" s="20"/>
      <c r="E721" s="20"/>
      <c r="F721" s="20"/>
      <c r="G721" s="20"/>
    </row>
    <row r="722" spans="1:7" ht="12.75">
      <c r="A722" s="20"/>
      <c r="B722" s="20"/>
      <c r="C722" s="20"/>
      <c r="D722" s="20"/>
      <c r="E722" s="20"/>
      <c r="F722" s="20"/>
      <c r="G722" s="20"/>
    </row>
    <row r="723" spans="1:7" ht="12.75">
      <c r="A723" s="20"/>
      <c r="B723" s="20"/>
      <c r="C723" s="20"/>
      <c r="D723" s="20"/>
      <c r="E723" s="20"/>
      <c r="F723" s="20"/>
      <c r="G723" s="20"/>
    </row>
    <row r="724" spans="1:7" ht="12.75">
      <c r="A724" s="20"/>
      <c r="B724" s="20"/>
      <c r="C724" s="20"/>
      <c r="D724" s="20"/>
      <c r="E724" s="20"/>
      <c r="F724" s="20"/>
      <c r="G724" s="20"/>
    </row>
    <row r="725" spans="1:7" ht="12.75">
      <c r="A725" s="20"/>
      <c r="B725" s="20"/>
      <c r="C725" s="20"/>
      <c r="D725" s="20"/>
      <c r="E725" s="20"/>
      <c r="F725" s="20"/>
      <c r="G725" s="20"/>
    </row>
    <row r="726" spans="1:7" ht="12.75">
      <c r="A726" s="20"/>
      <c r="B726" s="20"/>
      <c r="C726" s="20"/>
      <c r="D726" s="20"/>
      <c r="E726" s="20"/>
      <c r="F726" s="20"/>
      <c r="G726" s="20"/>
    </row>
    <row r="727" spans="1:7" ht="12.75">
      <c r="A727" s="20"/>
      <c r="B727" s="20"/>
      <c r="C727" s="20"/>
      <c r="D727" s="20"/>
      <c r="E727" s="20"/>
      <c r="F727" s="20"/>
      <c r="G727" s="20"/>
    </row>
    <row r="728" spans="1:7" ht="12.75">
      <c r="A728" s="20"/>
      <c r="B728" s="20"/>
      <c r="C728" s="20"/>
      <c r="D728" s="20"/>
      <c r="E728" s="20"/>
      <c r="F728" s="20"/>
      <c r="G728" s="20"/>
    </row>
    <row r="729" spans="1:7" ht="12.75">
      <c r="A729" s="20"/>
      <c r="B729" s="20"/>
      <c r="C729" s="20"/>
      <c r="D729" s="20"/>
      <c r="E729" s="20"/>
      <c r="F729" s="20"/>
      <c r="G729" s="20"/>
    </row>
    <row r="730" spans="1:7" ht="12.75">
      <c r="A730" s="20"/>
      <c r="B730" s="20"/>
      <c r="C730" s="20"/>
      <c r="D730" s="20"/>
      <c r="E730" s="20"/>
      <c r="F730" s="20"/>
      <c r="G730" s="20"/>
    </row>
    <row r="731" spans="1:7" ht="12.75">
      <c r="A731" s="20"/>
      <c r="B731" s="20"/>
      <c r="C731" s="20"/>
      <c r="D731" s="20"/>
      <c r="E731" s="20"/>
      <c r="F731" s="20"/>
      <c r="G731" s="20"/>
    </row>
    <row r="732" spans="1:7" ht="12.75">
      <c r="A732" s="20"/>
      <c r="B732" s="20"/>
      <c r="C732" s="20"/>
      <c r="D732" s="20"/>
      <c r="E732" s="20"/>
      <c r="F732" s="20"/>
      <c r="G732" s="20"/>
    </row>
    <row r="733" spans="1:7" ht="12.75">
      <c r="A733" s="20"/>
      <c r="B733" s="20"/>
      <c r="C733" s="20"/>
      <c r="D733" s="20"/>
      <c r="E733" s="20"/>
      <c r="F733" s="20"/>
      <c r="G733" s="20"/>
    </row>
    <row r="734" spans="1:7" ht="12.75">
      <c r="A734" s="20"/>
      <c r="B734" s="20"/>
      <c r="C734" s="20"/>
      <c r="D734" s="20"/>
      <c r="E734" s="20"/>
      <c r="F734" s="20"/>
      <c r="G734" s="20"/>
    </row>
    <row r="735" spans="1:7" ht="12.75">
      <c r="A735" s="20"/>
      <c r="B735" s="20"/>
      <c r="C735" s="20"/>
      <c r="D735" s="20"/>
      <c r="E735" s="20"/>
      <c r="F735" s="20"/>
      <c r="G735" s="20"/>
    </row>
    <row r="736" spans="1:7" ht="12.75">
      <c r="A736" s="20"/>
      <c r="B736" s="20"/>
      <c r="C736" s="20"/>
      <c r="D736" s="20"/>
      <c r="E736" s="20"/>
      <c r="F736" s="20"/>
      <c r="G736" s="20"/>
    </row>
    <row r="737" spans="1:7" ht="12.75">
      <c r="A737" s="20"/>
      <c r="B737" s="20"/>
      <c r="C737" s="20"/>
      <c r="D737" s="20"/>
      <c r="E737" s="20"/>
      <c r="F737" s="20"/>
      <c r="G737" s="20"/>
    </row>
    <row r="738" spans="1:7" ht="12.75">
      <c r="A738" s="20"/>
      <c r="B738" s="20"/>
      <c r="C738" s="20"/>
      <c r="D738" s="20"/>
      <c r="E738" s="20"/>
      <c r="F738" s="20"/>
      <c r="G738" s="20"/>
    </row>
    <row r="739" spans="1:7" ht="12.75">
      <c r="A739" s="20"/>
      <c r="B739" s="20"/>
      <c r="C739" s="20"/>
      <c r="D739" s="20"/>
      <c r="E739" s="20"/>
      <c r="F739" s="20"/>
      <c r="G739" s="20"/>
    </row>
    <row r="740" spans="1:7" ht="12.75">
      <c r="A740" s="20"/>
      <c r="B740" s="20"/>
      <c r="C740" s="20"/>
      <c r="D740" s="20"/>
      <c r="E740" s="20"/>
      <c r="F740" s="20"/>
      <c r="G740" s="20"/>
    </row>
    <row r="741" spans="1:7" ht="12.75">
      <c r="A741" s="20"/>
      <c r="B741" s="20"/>
      <c r="C741" s="20"/>
      <c r="D741" s="20"/>
      <c r="E741" s="20"/>
      <c r="F741" s="20"/>
      <c r="G741" s="20"/>
    </row>
    <row r="742" spans="1:7" ht="12.75">
      <c r="A742" s="20"/>
      <c r="B742" s="20"/>
      <c r="C742" s="20"/>
      <c r="D742" s="20"/>
      <c r="E742" s="20"/>
      <c r="F742" s="20"/>
      <c r="G742" s="20"/>
    </row>
    <row r="743" spans="1:7" ht="12.75">
      <c r="A743" s="20"/>
      <c r="B743" s="20"/>
      <c r="C743" s="20"/>
      <c r="D743" s="20"/>
      <c r="E743" s="20"/>
      <c r="F743" s="20"/>
      <c r="G743" s="20"/>
    </row>
    <row r="744" spans="1:7" ht="12.75">
      <c r="A744" s="20"/>
      <c r="B744" s="20"/>
      <c r="C744" s="20"/>
      <c r="D744" s="20"/>
      <c r="E744" s="20"/>
      <c r="F744" s="20"/>
      <c r="G744" s="20"/>
    </row>
    <row r="745" spans="1:7" ht="12.75">
      <c r="A745" s="20"/>
      <c r="B745" s="20"/>
      <c r="C745" s="20"/>
      <c r="D745" s="20"/>
      <c r="E745" s="20"/>
      <c r="F745" s="20"/>
      <c r="G745" s="20"/>
    </row>
    <row r="746" spans="1:7" ht="12.75">
      <c r="A746" s="20"/>
      <c r="B746" s="20"/>
      <c r="C746" s="20"/>
      <c r="D746" s="20"/>
      <c r="E746" s="20"/>
      <c r="F746" s="20"/>
      <c r="G746" s="20"/>
    </row>
    <row r="747" spans="1:7" ht="12.75">
      <c r="A747" s="20"/>
      <c r="B747" s="20"/>
      <c r="C747" s="20"/>
      <c r="D747" s="20"/>
      <c r="E747" s="20"/>
      <c r="F747" s="20"/>
      <c r="G747" s="20"/>
    </row>
    <row r="748" spans="1:7" ht="12.75">
      <c r="A748" s="20"/>
      <c r="B748" s="20"/>
      <c r="C748" s="20"/>
      <c r="D748" s="20"/>
      <c r="E748" s="20"/>
      <c r="F748" s="20"/>
      <c r="G748" s="20"/>
    </row>
    <row r="749" spans="1:7" ht="12.75">
      <c r="A749" s="20"/>
      <c r="B749" s="20"/>
      <c r="C749" s="20"/>
      <c r="D749" s="20"/>
      <c r="E749" s="20"/>
      <c r="F749" s="20"/>
      <c r="G749" s="20"/>
    </row>
    <row r="750" spans="1:7" ht="12.75">
      <c r="A750" s="20"/>
      <c r="B750" s="20"/>
      <c r="C750" s="20"/>
      <c r="D750" s="20"/>
      <c r="E750" s="20"/>
      <c r="F750" s="20"/>
      <c r="G750" s="20"/>
    </row>
    <row r="751" spans="1:7" ht="12.75">
      <c r="A751" s="20"/>
      <c r="B751" s="20"/>
      <c r="C751" s="20"/>
      <c r="D751" s="20"/>
      <c r="E751" s="20"/>
      <c r="F751" s="20"/>
      <c r="G751" s="20"/>
    </row>
    <row r="752" spans="1:7" ht="12.75">
      <c r="A752" s="20"/>
      <c r="B752" s="20"/>
      <c r="C752" s="20"/>
      <c r="D752" s="20"/>
      <c r="E752" s="20"/>
      <c r="F752" s="20"/>
      <c r="G752" s="20"/>
    </row>
    <row r="753" spans="1:7" ht="12.75">
      <c r="A753" s="20"/>
      <c r="B753" s="20"/>
      <c r="C753" s="20"/>
      <c r="D753" s="20"/>
      <c r="E753" s="20"/>
      <c r="F753" s="20"/>
      <c r="G753" s="20"/>
    </row>
    <row r="754" spans="1:7" ht="12.75">
      <c r="A754" s="20"/>
      <c r="B754" s="20"/>
      <c r="C754" s="20"/>
      <c r="D754" s="20"/>
      <c r="E754" s="20"/>
      <c r="F754" s="20"/>
      <c r="G754" s="20"/>
    </row>
    <row r="755" spans="1:7" ht="12.75">
      <c r="A755" s="20"/>
      <c r="B755" s="20"/>
      <c r="C755" s="20"/>
      <c r="D755" s="20"/>
      <c r="E755" s="20"/>
      <c r="F755" s="20"/>
      <c r="G755" s="20"/>
    </row>
    <row r="756" spans="1:7" ht="12.75">
      <c r="A756" s="20"/>
      <c r="B756" s="20"/>
      <c r="C756" s="20"/>
      <c r="D756" s="20"/>
      <c r="E756" s="20"/>
      <c r="F756" s="20"/>
      <c r="G756" s="20"/>
    </row>
    <row r="757" spans="1:7" ht="12.75">
      <c r="A757" s="20"/>
      <c r="B757" s="20"/>
      <c r="C757" s="20"/>
      <c r="D757" s="20"/>
      <c r="E757" s="20"/>
      <c r="F757" s="20"/>
      <c r="G757" s="20"/>
    </row>
    <row r="758" spans="1:7" ht="12.75">
      <c r="A758" s="20"/>
      <c r="B758" s="20"/>
      <c r="C758" s="20"/>
      <c r="D758" s="20"/>
      <c r="E758" s="20"/>
      <c r="F758" s="20"/>
      <c r="G758" s="20"/>
    </row>
    <row r="759" spans="1:7" ht="12.75">
      <c r="A759" s="20"/>
      <c r="B759" s="20"/>
      <c r="C759" s="20"/>
      <c r="D759" s="20"/>
      <c r="E759" s="20"/>
      <c r="F759" s="20"/>
      <c r="G759" s="20"/>
    </row>
    <row r="760" spans="1:7" ht="12.75">
      <c r="A760" s="20"/>
      <c r="B760" s="20"/>
      <c r="C760" s="20"/>
      <c r="D760" s="20"/>
      <c r="E760" s="20"/>
      <c r="F760" s="20"/>
      <c r="G760" s="20"/>
    </row>
    <row r="761" spans="1:7" ht="12.75">
      <c r="A761" s="20"/>
      <c r="B761" s="20"/>
      <c r="C761" s="20"/>
      <c r="D761" s="20"/>
      <c r="E761" s="20"/>
      <c r="F761" s="20"/>
      <c r="G761" s="20"/>
    </row>
    <row r="762" spans="1:7" ht="12.75">
      <c r="A762" s="20"/>
      <c r="B762" s="20"/>
      <c r="C762" s="20"/>
      <c r="D762" s="20"/>
      <c r="E762" s="20"/>
      <c r="F762" s="20"/>
      <c r="G762" s="20"/>
    </row>
    <row r="763" spans="1:7" ht="12.75">
      <c r="A763" s="20"/>
      <c r="B763" s="20"/>
      <c r="C763" s="20"/>
      <c r="D763" s="20"/>
      <c r="E763" s="20"/>
      <c r="F763" s="20"/>
      <c r="G763" s="20"/>
    </row>
    <row r="764" spans="1:7" ht="12.75">
      <c r="A764" s="20"/>
      <c r="B764" s="20"/>
      <c r="C764" s="20"/>
      <c r="D764" s="20"/>
      <c r="E764" s="20"/>
      <c r="F764" s="20"/>
      <c r="G764" s="20"/>
    </row>
    <row r="765" spans="1:7" ht="12.75">
      <c r="A765" s="20"/>
      <c r="B765" s="20"/>
      <c r="C765" s="20"/>
      <c r="D765" s="20"/>
      <c r="E765" s="20"/>
      <c r="F765" s="20"/>
      <c r="G765" s="20"/>
    </row>
    <row r="766" spans="1:7" ht="12.75">
      <c r="A766" s="20"/>
      <c r="B766" s="20"/>
      <c r="C766" s="20"/>
      <c r="D766" s="20"/>
      <c r="E766" s="20"/>
      <c r="F766" s="20"/>
      <c r="G766" s="20"/>
    </row>
    <row r="767" spans="1:7" ht="12.75">
      <c r="A767" s="20"/>
      <c r="B767" s="20"/>
      <c r="C767" s="20"/>
      <c r="D767" s="20"/>
      <c r="E767" s="20"/>
      <c r="F767" s="20"/>
      <c r="G767" s="20"/>
    </row>
    <row r="768" spans="1:7" ht="12.75">
      <c r="A768" s="20"/>
      <c r="B768" s="20"/>
      <c r="C768" s="20"/>
      <c r="D768" s="20"/>
      <c r="E768" s="20"/>
      <c r="F768" s="20"/>
      <c r="G768" s="20"/>
    </row>
    <row r="769" spans="1:7" ht="12.75">
      <c r="A769" s="20"/>
      <c r="B769" s="20"/>
      <c r="C769" s="20"/>
      <c r="D769" s="20"/>
      <c r="E769" s="20"/>
      <c r="F769" s="20"/>
      <c r="G769" s="20"/>
    </row>
    <row r="770" spans="1:7" ht="12.75">
      <c r="A770" s="20"/>
      <c r="B770" s="20"/>
      <c r="C770" s="20"/>
      <c r="D770" s="20"/>
      <c r="E770" s="20"/>
      <c r="F770" s="20"/>
      <c r="G770" s="20"/>
    </row>
    <row r="771" spans="1:7" ht="12.75">
      <c r="A771" s="20"/>
      <c r="B771" s="20"/>
      <c r="C771" s="20"/>
      <c r="D771" s="20"/>
      <c r="E771" s="20"/>
      <c r="F771" s="20"/>
      <c r="G771" s="20"/>
    </row>
    <row r="772" spans="1:7" ht="12.75">
      <c r="A772" s="20"/>
      <c r="B772" s="20"/>
      <c r="C772" s="20"/>
      <c r="D772" s="20"/>
      <c r="E772" s="20"/>
      <c r="F772" s="20"/>
      <c r="G772" s="20"/>
    </row>
    <row r="773" spans="1:7" ht="12.75">
      <c r="A773" s="20"/>
      <c r="B773" s="20"/>
      <c r="C773" s="20"/>
      <c r="D773" s="20"/>
      <c r="E773" s="20"/>
      <c r="F773" s="20"/>
      <c r="G773" s="20"/>
    </row>
    <row r="774" spans="1:7" ht="12.75">
      <c r="A774" s="20"/>
      <c r="B774" s="20"/>
      <c r="C774" s="20"/>
      <c r="D774" s="20"/>
      <c r="E774" s="20"/>
      <c r="F774" s="20"/>
      <c r="G774" s="20"/>
    </row>
    <row r="775" spans="1:7" ht="12.75">
      <c r="A775" s="20"/>
      <c r="B775" s="20"/>
      <c r="C775" s="20"/>
      <c r="D775" s="20"/>
      <c r="E775" s="20"/>
      <c r="F775" s="20"/>
      <c r="G775" s="20"/>
    </row>
    <row r="776" spans="1:7" ht="12.75">
      <c r="A776" s="20"/>
      <c r="B776" s="20"/>
      <c r="C776" s="20"/>
      <c r="D776" s="20"/>
      <c r="E776" s="20"/>
      <c r="F776" s="20"/>
      <c r="G776" s="20"/>
    </row>
    <row r="777" spans="1:7" ht="12.75">
      <c r="A777" s="20"/>
      <c r="B777" s="20"/>
      <c r="C777" s="20"/>
      <c r="D777" s="20"/>
      <c r="E777" s="20"/>
      <c r="F777" s="20"/>
      <c r="G777" s="20"/>
    </row>
    <row r="778" spans="1:7" ht="12.75">
      <c r="A778" s="20"/>
      <c r="B778" s="20"/>
      <c r="C778" s="20"/>
      <c r="D778" s="20"/>
      <c r="E778" s="20"/>
      <c r="F778" s="20"/>
      <c r="G778" s="20"/>
    </row>
    <row r="779" spans="1:7" ht="12.75">
      <c r="A779" s="20"/>
      <c r="B779" s="20"/>
      <c r="C779" s="20"/>
      <c r="D779" s="20"/>
      <c r="E779" s="20"/>
      <c r="F779" s="20"/>
      <c r="G779" s="20"/>
    </row>
    <row r="780" spans="1:7" ht="12.75">
      <c r="A780" s="20"/>
      <c r="B780" s="20"/>
      <c r="C780" s="20"/>
      <c r="D780" s="20"/>
      <c r="E780" s="20"/>
      <c r="F780" s="20"/>
      <c r="G780" s="20"/>
    </row>
    <row r="781" spans="1:7" ht="12.75">
      <c r="A781" s="20"/>
      <c r="B781" s="20"/>
      <c r="C781" s="20"/>
      <c r="D781" s="20"/>
      <c r="E781" s="20"/>
      <c r="F781" s="20"/>
      <c r="G781" s="20"/>
    </row>
    <row r="782" spans="1:7" ht="12.75">
      <c r="A782" s="20"/>
      <c r="B782" s="20"/>
      <c r="C782" s="20"/>
      <c r="D782" s="20"/>
      <c r="E782" s="20"/>
      <c r="F782" s="20"/>
      <c r="G782" s="20"/>
    </row>
    <row r="783" spans="1:7" ht="12.75">
      <c r="A783" s="20"/>
      <c r="B783" s="20"/>
      <c r="C783" s="20"/>
      <c r="D783" s="20"/>
      <c r="E783" s="20"/>
      <c r="F783" s="20"/>
      <c r="G783" s="20"/>
    </row>
    <row r="784" spans="1:7" ht="12.75">
      <c r="A784" s="20"/>
      <c r="B784" s="20"/>
      <c r="C784" s="20"/>
      <c r="D784" s="20"/>
      <c r="E784" s="20"/>
      <c r="F784" s="20"/>
      <c r="G784" s="20"/>
    </row>
    <row r="785" spans="1:7" ht="12.75">
      <c r="A785" s="20"/>
      <c r="B785" s="20"/>
      <c r="C785" s="20"/>
      <c r="D785" s="20"/>
      <c r="E785" s="20"/>
      <c r="F785" s="20"/>
      <c r="G785" s="20"/>
    </row>
    <row r="786" spans="1:7" ht="12.75">
      <c r="A786" s="20"/>
      <c r="B786" s="20"/>
      <c r="C786" s="20"/>
      <c r="D786" s="20"/>
      <c r="E786" s="20"/>
      <c r="F786" s="20"/>
      <c r="G786" s="20"/>
    </row>
    <row r="787" spans="1:7" ht="12.75">
      <c r="A787" s="20"/>
      <c r="B787" s="20"/>
      <c r="C787" s="20"/>
      <c r="D787" s="20"/>
      <c r="E787" s="20"/>
      <c r="F787" s="20"/>
      <c r="G787" s="20"/>
    </row>
    <row r="788" spans="1:7" ht="12.75">
      <c r="A788" s="20"/>
      <c r="B788" s="20"/>
      <c r="C788" s="20"/>
      <c r="D788" s="20"/>
      <c r="E788" s="20"/>
      <c r="F788" s="20"/>
      <c r="G788" s="20"/>
    </row>
    <row r="789" spans="1:7" ht="12.75">
      <c r="A789" s="20"/>
      <c r="B789" s="20"/>
      <c r="C789" s="20"/>
      <c r="D789" s="20"/>
      <c r="E789" s="20"/>
      <c r="F789" s="20"/>
      <c r="G789" s="20"/>
    </row>
    <row r="790" spans="1:7" ht="12.75">
      <c r="A790" s="20"/>
      <c r="B790" s="20"/>
      <c r="C790" s="20"/>
      <c r="D790" s="20"/>
      <c r="E790" s="20"/>
      <c r="F790" s="20"/>
      <c r="G790" s="20"/>
    </row>
    <row r="791" spans="1:7" ht="12.75">
      <c r="A791" s="20"/>
      <c r="B791" s="20"/>
      <c r="C791" s="20"/>
      <c r="D791" s="20"/>
      <c r="E791" s="20"/>
      <c r="F791" s="20"/>
      <c r="G791" s="20"/>
    </row>
    <row r="792" spans="1:7" ht="12.75">
      <c r="A792" s="20"/>
      <c r="B792" s="20"/>
      <c r="C792" s="20"/>
      <c r="D792" s="20"/>
      <c r="E792" s="20"/>
      <c r="F792" s="20"/>
      <c r="G792" s="20"/>
    </row>
    <row r="793" spans="1:7" ht="12.75">
      <c r="A793" s="20"/>
      <c r="B793" s="20"/>
      <c r="C793" s="20"/>
      <c r="D793" s="20"/>
      <c r="E793" s="20"/>
      <c r="F793" s="20"/>
      <c r="G793" s="20"/>
    </row>
    <row r="794" spans="1:7" ht="12.75">
      <c r="A794" s="20"/>
      <c r="B794" s="20"/>
      <c r="C794" s="20"/>
      <c r="D794" s="20"/>
      <c r="E794" s="20"/>
      <c r="F794" s="20"/>
      <c r="G794" s="20"/>
    </row>
    <row r="795" spans="1:7" ht="12.75">
      <c r="A795" s="20"/>
      <c r="B795" s="20"/>
      <c r="C795" s="20"/>
      <c r="D795" s="20"/>
      <c r="E795" s="20"/>
      <c r="F795" s="20"/>
      <c r="G795" s="20"/>
    </row>
    <row r="796" spans="1:7" ht="12.75">
      <c r="A796" s="20"/>
      <c r="B796" s="20"/>
      <c r="C796" s="20"/>
      <c r="D796" s="20"/>
      <c r="E796" s="20"/>
      <c r="F796" s="20"/>
      <c r="G796" s="20"/>
    </row>
    <row r="797" spans="1:7" ht="12.75">
      <c r="A797" s="20"/>
      <c r="B797" s="20"/>
      <c r="C797" s="20"/>
      <c r="D797" s="20"/>
      <c r="E797" s="20"/>
      <c r="F797" s="20"/>
      <c r="G797" s="20"/>
    </row>
    <row r="798" spans="1:7" ht="12.75">
      <c r="A798" s="20"/>
      <c r="B798" s="20"/>
      <c r="C798" s="20"/>
      <c r="D798" s="20"/>
      <c r="E798" s="20"/>
      <c r="F798" s="20"/>
      <c r="G798" s="20"/>
    </row>
    <row r="799" spans="1:7" ht="12.75">
      <c r="A799" s="20"/>
      <c r="B799" s="20"/>
      <c r="C799" s="20"/>
      <c r="D799" s="20"/>
      <c r="E799" s="20"/>
      <c r="F799" s="20"/>
      <c r="G799" s="20"/>
    </row>
    <row r="800" spans="1:7" ht="12.75">
      <c r="A800" s="20"/>
      <c r="B800" s="20"/>
      <c r="C800" s="20"/>
      <c r="D800" s="20"/>
      <c r="E800" s="20"/>
      <c r="F800" s="20"/>
      <c r="G800" s="20"/>
    </row>
    <row r="801" spans="1:7" ht="12.75">
      <c r="A801" s="20"/>
      <c r="B801" s="20"/>
      <c r="C801" s="20"/>
      <c r="D801" s="20"/>
      <c r="E801" s="20"/>
      <c r="F801" s="20"/>
      <c r="G801" s="20"/>
    </row>
    <row r="802" spans="1:7" ht="12.75">
      <c r="A802" s="20"/>
      <c r="B802" s="20"/>
      <c r="C802" s="20"/>
      <c r="D802" s="20"/>
      <c r="E802" s="20"/>
      <c r="F802" s="20"/>
      <c r="G802" s="20"/>
    </row>
    <row r="803" spans="1:7" ht="12.75">
      <c r="A803" s="20"/>
      <c r="B803" s="20"/>
      <c r="C803" s="20"/>
      <c r="D803" s="20"/>
      <c r="E803" s="20"/>
      <c r="F803" s="20"/>
      <c r="G803" s="20"/>
    </row>
    <row r="804" spans="1:7" ht="12.75">
      <c r="A804" s="20"/>
      <c r="B804" s="20"/>
      <c r="C804" s="20"/>
      <c r="D804" s="20"/>
      <c r="E804" s="20"/>
      <c r="F804" s="20"/>
      <c r="G804" s="20"/>
    </row>
    <row r="805" spans="1:7" ht="12.75">
      <c r="A805" s="20"/>
      <c r="B805" s="20"/>
      <c r="C805" s="20"/>
      <c r="D805" s="20"/>
      <c r="E805" s="20"/>
      <c r="F805" s="20"/>
      <c r="G805" s="20"/>
    </row>
    <row r="806" spans="1:7" ht="12.75">
      <c r="A806" s="20"/>
      <c r="B806" s="20"/>
      <c r="C806" s="20"/>
      <c r="D806" s="20"/>
      <c r="E806" s="20"/>
      <c r="F806" s="20"/>
      <c r="G806" s="20"/>
    </row>
    <row r="807" spans="1:7" ht="12.75">
      <c r="A807" s="20"/>
      <c r="B807" s="20"/>
      <c r="C807" s="20"/>
      <c r="D807" s="20"/>
      <c r="E807" s="20"/>
      <c r="F807" s="20"/>
      <c r="G807" s="20"/>
    </row>
    <row r="808" spans="1:7" ht="12.75">
      <c r="A808" s="20"/>
      <c r="B808" s="20"/>
      <c r="C808" s="20"/>
      <c r="D808" s="20"/>
      <c r="E808" s="20"/>
      <c r="F808" s="20"/>
      <c r="G808" s="20"/>
    </row>
    <row r="809" spans="1:7" ht="12.75">
      <c r="A809" s="20"/>
      <c r="B809" s="20"/>
      <c r="C809" s="20"/>
      <c r="D809" s="20"/>
      <c r="E809" s="20"/>
      <c r="F809" s="20"/>
      <c r="G809" s="20"/>
    </row>
    <row r="810" spans="1:7" ht="12.75">
      <c r="A810" s="20"/>
      <c r="B810" s="20"/>
      <c r="C810" s="20"/>
      <c r="D810" s="20"/>
      <c r="E810" s="20"/>
      <c r="F810" s="20"/>
      <c r="G810" s="20"/>
    </row>
    <row r="811" spans="1:7" ht="12.75">
      <c r="A811" s="20"/>
      <c r="B811" s="20"/>
      <c r="C811" s="20"/>
      <c r="D811" s="20"/>
      <c r="E811" s="20"/>
      <c r="F811" s="20"/>
      <c r="G811" s="20"/>
    </row>
    <row r="812" spans="1:7" ht="12.75">
      <c r="A812" s="20"/>
      <c r="B812" s="20"/>
      <c r="C812" s="20"/>
      <c r="D812" s="20"/>
      <c r="E812" s="20"/>
      <c r="F812" s="20"/>
      <c r="G812" s="20"/>
    </row>
    <row r="813" spans="1:7" ht="12.75">
      <c r="A813" s="20"/>
      <c r="B813" s="20"/>
      <c r="C813" s="20"/>
      <c r="D813" s="20"/>
      <c r="E813" s="20"/>
      <c r="F813" s="20"/>
      <c r="G813" s="20"/>
    </row>
    <row r="814" spans="1:7" ht="12.75">
      <c r="A814" s="20"/>
      <c r="B814" s="20"/>
      <c r="C814" s="20"/>
      <c r="D814" s="20"/>
      <c r="E814" s="20"/>
      <c r="F814" s="20"/>
      <c r="G814" s="20"/>
    </row>
    <row r="815" spans="1:7" ht="12.75">
      <c r="A815" s="20"/>
      <c r="B815" s="20"/>
      <c r="C815" s="20"/>
      <c r="D815" s="20"/>
      <c r="E815" s="20"/>
      <c r="F815" s="20"/>
      <c r="G815" s="20"/>
    </row>
    <row r="816" spans="1:7" ht="12.75">
      <c r="A816" s="20"/>
      <c r="B816" s="20"/>
      <c r="C816" s="20"/>
      <c r="D816" s="20"/>
      <c r="E816" s="20"/>
      <c r="F816" s="20"/>
      <c r="G816" s="20"/>
    </row>
    <row r="817" spans="1:7" ht="12.75">
      <c r="A817" s="20"/>
      <c r="B817" s="20"/>
      <c r="C817" s="20"/>
      <c r="D817" s="20"/>
      <c r="E817" s="20"/>
      <c r="F817" s="20"/>
      <c r="G817" s="20"/>
    </row>
    <row r="818" spans="1:7" ht="12.75">
      <c r="A818" s="20"/>
      <c r="B818" s="20"/>
      <c r="C818" s="20"/>
      <c r="D818" s="20"/>
      <c r="E818" s="20"/>
      <c r="F818" s="20"/>
      <c r="G818" s="20"/>
    </row>
    <row r="819" spans="1:7" ht="12.75">
      <c r="A819" s="20"/>
      <c r="B819" s="20"/>
      <c r="C819" s="20"/>
      <c r="D819" s="20"/>
      <c r="E819" s="20"/>
      <c r="F819" s="20"/>
      <c r="G819" s="20"/>
    </row>
    <row r="820" spans="1:7" ht="12.75">
      <c r="A820" s="20"/>
      <c r="B820" s="20"/>
      <c r="C820" s="20"/>
      <c r="D820" s="20"/>
      <c r="E820" s="20"/>
      <c r="F820" s="20"/>
      <c r="G820" s="20"/>
    </row>
    <row r="821" spans="1:7" ht="12.75">
      <c r="A821" s="20"/>
      <c r="B821" s="20"/>
      <c r="C821" s="20"/>
      <c r="D821" s="20"/>
      <c r="E821" s="20"/>
      <c r="F821" s="20"/>
      <c r="G821" s="20"/>
    </row>
    <row r="822" spans="1:7" ht="12.75">
      <c r="A822" s="20"/>
      <c r="B822" s="20"/>
      <c r="C822" s="20"/>
      <c r="D822" s="20"/>
      <c r="E822" s="20"/>
      <c r="F822" s="20"/>
      <c r="G822" s="20"/>
    </row>
    <row r="823" spans="1:7" ht="12.75">
      <c r="A823" s="20"/>
      <c r="B823" s="20"/>
      <c r="C823" s="20"/>
      <c r="D823" s="20"/>
      <c r="E823" s="20"/>
      <c r="F823" s="20"/>
      <c r="G823" s="20"/>
    </row>
    <row r="824" spans="1:7" ht="12.75">
      <c r="A824" s="20"/>
      <c r="B824" s="20"/>
      <c r="C824" s="20"/>
      <c r="D824" s="20"/>
      <c r="E824" s="20"/>
      <c r="F824" s="20"/>
      <c r="G824" s="20"/>
    </row>
    <row r="825" spans="1:7" ht="12.75">
      <c r="A825" s="20"/>
      <c r="B825" s="20"/>
      <c r="C825" s="20"/>
      <c r="D825" s="20"/>
      <c r="E825" s="20"/>
      <c r="F825" s="20"/>
      <c r="G825" s="20"/>
    </row>
    <row r="826" spans="1:7" ht="12.75">
      <c r="A826" s="20"/>
      <c r="B826" s="20"/>
      <c r="C826" s="20"/>
      <c r="D826" s="20"/>
      <c r="E826" s="20"/>
      <c r="F826" s="20"/>
      <c r="G826" s="20"/>
    </row>
    <row r="827" spans="1:7" ht="12.75">
      <c r="A827" s="20"/>
      <c r="B827" s="20"/>
      <c r="C827" s="20"/>
      <c r="D827" s="20"/>
      <c r="E827" s="20"/>
      <c r="F827" s="20"/>
      <c r="G827" s="20"/>
    </row>
    <row r="828" spans="1:7" ht="12.75">
      <c r="A828" s="20"/>
      <c r="B828" s="20"/>
      <c r="C828" s="20"/>
      <c r="D828" s="20"/>
      <c r="E828" s="20"/>
      <c r="F828" s="20"/>
      <c r="G828" s="20"/>
    </row>
    <row r="829" spans="1:7" ht="12.75">
      <c r="A829" s="20"/>
      <c r="B829" s="20"/>
      <c r="C829" s="20"/>
      <c r="D829" s="20"/>
      <c r="E829" s="20"/>
      <c r="F829" s="20"/>
      <c r="G829" s="20"/>
    </row>
    <row r="830" spans="1:7" ht="12.75">
      <c r="A830" s="20"/>
      <c r="B830" s="20"/>
      <c r="C830" s="20"/>
      <c r="D830" s="20"/>
      <c r="E830" s="20"/>
      <c r="F830" s="20"/>
      <c r="G830" s="20"/>
    </row>
    <row r="831" spans="1:7" ht="12.75">
      <c r="A831" s="20"/>
      <c r="B831" s="20"/>
      <c r="C831" s="20"/>
      <c r="D831" s="20"/>
      <c r="E831" s="20"/>
      <c r="F831" s="20"/>
      <c r="G831" s="20"/>
    </row>
    <row r="832" spans="1:7" ht="12.75">
      <c r="A832" s="20"/>
      <c r="B832" s="20"/>
      <c r="C832" s="20"/>
      <c r="D832" s="20"/>
      <c r="E832" s="20"/>
      <c r="F832" s="20"/>
      <c r="G832" s="20"/>
    </row>
    <row r="833" spans="1:7" ht="12.75">
      <c r="A833" s="20"/>
      <c r="B833" s="20"/>
      <c r="C833" s="20"/>
      <c r="D833" s="20"/>
      <c r="E833" s="20"/>
      <c r="F833" s="20"/>
      <c r="G833" s="20"/>
    </row>
    <row r="834" spans="1:7" ht="12.75">
      <c r="A834" s="20"/>
      <c r="B834" s="20"/>
      <c r="C834" s="20"/>
      <c r="D834" s="20"/>
      <c r="E834" s="20"/>
      <c r="F834" s="20"/>
      <c r="G834" s="20"/>
    </row>
    <row r="835" spans="1:7" ht="12.75">
      <c r="A835" s="20"/>
      <c r="B835" s="20"/>
      <c r="C835" s="20"/>
      <c r="D835" s="20"/>
      <c r="E835" s="20"/>
      <c r="F835" s="20"/>
      <c r="G835" s="20"/>
    </row>
    <row r="836" spans="1:7" ht="12.75">
      <c r="A836" s="20"/>
      <c r="B836" s="20"/>
      <c r="C836" s="20"/>
      <c r="D836" s="20"/>
      <c r="E836" s="20"/>
      <c r="F836" s="20"/>
      <c r="G836" s="20"/>
    </row>
    <row r="837" spans="1:7" ht="12.75">
      <c r="A837" s="20"/>
      <c r="B837" s="20"/>
      <c r="C837" s="20"/>
      <c r="D837" s="20"/>
      <c r="E837" s="20"/>
      <c r="F837" s="20"/>
      <c r="G837" s="20"/>
    </row>
    <row r="838" spans="1:7" ht="12.75">
      <c r="A838" s="20"/>
      <c r="B838" s="20"/>
      <c r="C838" s="20"/>
      <c r="D838" s="20"/>
      <c r="E838" s="20"/>
      <c r="F838" s="20"/>
      <c r="G838" s="20"/>
    </row>
    <row r="839" spans="1:7" ht="12.75">
      <c r="A839" s="20"/>
      <c r="B839" s="20"/>
      <c r="C839" s="20"/>
      <c r="D839" s="20"/>
      <c r="E839" s="20"/>
      <c r="F839" s="20"/>
      <c r="G839" s="20"/>
    </row>
    <row r="840" spans="1:7" ht="12.75">
      <c r="A840" s="20"/>
      <c r="B840" s="20"/>
      <c r="C840" s="20"/>
      <c r="D840" s="20"/>
      <c r="E840" s="20"/>
      <c r="F840" s="20"/>
      <c r="G840" s="20"/>
    </row>
    <row r="841" spans="1:7" ht="12.75">
      <c r="A841" s="20"/>
      <c r="B841" s="20"/>
      <c r="C841" s="20"/>
      <c r="D841" s="20"/>
      <c r="E841" s="20"/>
      <c r="F841" s="20"/>
      <c r="G841" s="20"/>
    </row>
    <row r="842" spans="1:7" ht="12.75">
      <c r="A842" s="20"/>
      <c r="B842" s="20"/>
      <c r="C842" s="20"/>
      <c r="D842" s="20"/>
      <c r="E842" s="20"/>
      <c r="F842" s="20"/>
      <c r="G842" s="20"/>
    </row>
    <row r="843" spans="1:7" ht="12.75">
      <c r="A843" s="20"/>
      <c r="B843" s="20"/>
      <c r="C843" s="20"/>
      <c r="D843" s="20"/>
      <c r="E843" s="20"/>
      <c r="F843" s="20"/>
      <c r="G843" s="20"/>
    </row>
    <row r="844" spans="1:7" ht="12.75">
      <c r="A844" s="20"/>
      <c r="B844" s="20"/>
      <c r="C844" s="20"/>
      <c r="D844" s="20"/>
      <c r="E844" s="20"/>
      <c r="F844" s="20"/>
      <c r="G844" s="20"/>
    </row>
    <row r="845" spans="1:7" ht="12.75">
      <c r="A845" s="20"/>
      <c r="B845" s="20"/>
      <c r="C845" s="20"/>
      <c r="D845" s="20"/>
      <c r="E845" s="20"/>
      <c r="F845" s="20"/>
      <c r="G845" s="20"/>
    </row>
    <row r="846" spans="1:7" ht="12.75">
      <c r="A846" s="20"/>
      <c r="B846" s="20"/>
      <c r="C846" s="20"/>
      <c r="D846" s="20"/>
      <c r="E846" s="20"/>
      <c r="F846" s="20"/>
      <c r="G846" s="20"/>
    </row>
    <row r="847" spans="1:7" ht="12.75">
      <c r="A847" s="20"/>
      <c r="B847" s="20"/>
      <c r="C847" s="20"/>
      <c r="D847" s="20"/>
      <c r="E847" s="20"/>
      <c r="F847" s="20"/>
      <c r="G847" s="20"/>
    </row>
    <row r="848" spans="1:7" ht="12.75">
      <c r="A848" s="20"/>
      <c r="B848" s="20"/>
      <c r="C848" s="20"/>
      <c r="D848" s="20"/>
      <c r="E848" s="20"/>
      <c r="F848" s="20"/>
      <c r="G848" s="20"/>
    </row>
    <row r="849" spans="1:7" ht="12.75">
      <c r="A849" s="20"/>
      <c r="B849" s="20"/>
      <c r="C849" s="20"/>
      <c r="D849" s="20"/>
      <c r="E849" s="20"/>
      <c r="F849" s="20"/>
      <c r="G849" s="20"/>
    </row>
    <row r="850" spans="1:7" ht="12.75">
      <c r="A850" s="20"/>
      <c r="B850" s="20"/>
      <c r="C850" s="20"/>
      <c r="D850" s="20"/>
      <c r="E850" s="20"/>
      <c r="F850" s="20"/>
      <c r="G850" s="20"/>
    </row>
    <row r="851" spans="1:7" ht="12.75">
      <c r="A851" s="20"/>
      <c r="B851" s="20"/>
      <c r="C851" s="20"/>
      <c r="D851" s="20"/>
      <c r="E851" s="20"/>
      <c r="F851" s="20"/>
      <c r="G851" s="20"/>
    </row>
    <row r="852" spans="1:7" ht="12.75">
      <c r="A852" s="20"/>
      <c r="B852" s="20"/>
      <c r="C852" s="20"/>
      <c r="D852" s="20"/>
      <c r="E852" s="20"/>
      <c r="F852" s="20"/>
      <c r="G852" s="20"/>
    </row>
    <row r="853" spans="1:7" ht="12.75">
      <c r="A853" s="20"/>
      <c r="B853" s="20"/>
      <c r="C853" s="20"/>
      <c r="D853" s="20"/>
      <c r="E853" s="20"/>
      <c r="F853" s="20"/>
      <c r="G853" s="20"/>
    </row>
    <row r="854" spans="1:7" ht="12.75">
      <c r="A854" s="20"/>
      <c r="B854" s="20"/>
      <c r="C854" s="20"/>
      <c r="D854" s="20"/>
      <c r="E854" s="20"/>
      <c r="F854" s="20"/>
      <c r="G854" s="20"/>
    </row>
    <row r="855" spans="1:7" ht="12.75">
      <c r="A855" s="20"/>
      <c r="B855" s="20"/>
      <c r="C855" s="20"/>
      <c r="D855" s="20"/>
      <c r="E855" s="20"/>
      <c r="F855" s="20"/>
      <c r="G855" s="20"/>
    </row>
    <row r="856" spans="1:7" ht="12.75">
      <c r="A856" s="20"/>
      <c r="B856" s="20"/>
      <c r="C856" s="20"/>
      <c r="D856" s="20"/>
      <c r="E856" s="20"/>
      <c r="F856" s="20"/>
      <c r="G856" s="20"/>
    </row>
    <row r="857" spans="1:7" ht="12.75">
      <c r="A857" s="20"/>
      <c r="B857" s="20"/>
      <c r="C857" s="20"/>
      <c r="D857" s="20"/>
      <c r="E857" s="20"/>
      <c r="F857" s="20"/>
      <c r="G857" s="20"/>
    </row>
    <row r="858" spans="1:7" ht="12.75">
      <c r="A858" s="20"/>
      <c r="B858" s="20"/>
      <c r="C858" s="20"/>
      <c r="D858" s="20"/>
      <c r="E858" s="20"/>
      <c r="F858" s="20"/>
      <c r="G858" s="20"/>
    </row>
    <row r="859" spans="1:7" ht="12.75">
      <c r="A859" s="20"/>
      <c r="B859" s="20"/>
      <c r="C859" s="20"/>
      <c r="D859" s="20"/>
      <c r="E859" s="20"/>
      <c r="F859" s="20"/>
      <c r="G859" s="20"/>
    </row>
    <row r="860" spans="1:7" ht="12.75">
      <c r="A860" s="20"/>
      <c r="B860" s="20"/>
      <c r="C860" s="20"/>
      <c r="D860" s="20"/>
      <c r="E860" s="20"/>
      <c r="F860" s="20"/>
      <c r="G860" s="20"/>
    </row>
    <row r="861" spans="1:7" ht="12.75">
      <c r="A861" s="20"/>
      <c r="B861" s="20"/>
      <c r="C861" s="20"/>
      <c r="D861" s="20"/>
      <c r="E861" s="20"/>
      <c r="F861" s="20"/>
      <c r="G861" s="20"/>
    </row>
    <row r="862" spans="1:7" ht="12.75">
      <c r="A862" s="20"/>
      <c r="B862" s="20"/>
      <c r="C862" s="20"/>
      <c r="D862" s="20"/>
      <c r="E862" s="20"/>
      <c r="F862" s="20"/>
      <c r="G862" s="20"/>
    </row>
    <row r="863" spans="1:7" ht="12.75">
      <c r="A863" s="20"/>
      <c r="B863" s="20"/>
      <c r="C863" s="20"/>
      <c r="D863" s="20"/>
      <c r="E863" s="20"/>
      <c r="F863" s="20"/>
      <c r="G863" s="20"/>
    </row>
    <row r="864" spans="1:7" ht="12.75">
      <c r="A864" s="20"/>
      <c r="B864" s="20"/>
      <c r="C864" s="20"/>
      <c r="D864" s="20"/>
      <c r="E864" s="20"/>
      <c r="F864" s="20"/>
      <c r="G864" s="20"/>
    </row>
    <row r="865" spans="1:7" ht="12.75">
      <c r="A865" s="20"/>
      <c r="B865" s="20"/>
      <c r="C865" s="20"/>
      <c r="D865" s="20"/>
      <c r="E865" s="20"/>
      <c r="F865" s="20"/>
      <c r="G865" s="20"/>
    </row>
    <row r="866" spans="1:7" ht="12.75">
      <c r="A866" s="20"/>
      <c r="B866" s="20"/>
      <c r="C866" s="20"/>
      <c r="D866" s="20"/>
      <c r="E866" s="20"/>
      <c r="F866" s="20"/>
      <c r="G866" s="20"/>
    </row>
    <row r="867" spans="1:7" ht="12.75">
      <c r="A867" s="20"/>
      <c r="B867" s="20"/>
      <c r="C867" s="20"/>
      <c r="D867" s="20"/>
      <c r="E867" s="20"/>
      <c r="F867" s="20"/>
      <c r="G867" s="20"/>
    </row>
    <row r="868" spans="1:7" ht="12.75">
      <c r="A868" s="20"/>
      <c r="B868" s="20"/>
      <c r="C868" s="20"/>
      <c r="D868" s="20"/>
      <c r="E868" s="20"/>
      <c r="F868" s="20"/>
      <c r="G868" s="20"/>
    </row>
    <row r="869" spans="1:7" ht="12.75">
      <c r="A869" s="20"/>
      <c r="B869" s="20"/>
      <c r="C869" s="20"/>
      <c r="D869" s="20"/>
      <c r="E869" s="20"/>
      <c r="F869" s="20"/>
      <c r="G869" s="20"/>
    </row>
    <row r="870" spans="1:7" ht="12.75">
      <c r="A870" s="20"/>
      <c r="B870" s="20"/>
      <c r="C870" s="20"/>
      <c r="D870" s="20"/>
      <c r="E870" s="20"/>
      <c r="F870" s="20"/>
      <c r="G870" s="20"/>
    </row>
    <row r="871" spans="1:7" ht="12.75">
      <c r="A871" s="20"/>
      <c r="B871" s="20"/>
      <c r="C871" s="20"/>
      <c r="D871" s="20"/>
      <c r="E871" s="20"/>
      <c r="F871" s="20"/>
      <c r="G871" s="20"/>
    </row>
    <row r="872" spans="1:7" ht="12.75">
      <c r="A872" s="20"/>
      <c r="B872" s="20"/>
      <c r="C872" s="20"/>
      <c r="D872" s="20"/>
      <c r="E872" s="20"/>
      <c r="F872" s="20"/>
      <c r="G872" s="20"/>
    </row>
    <row r="873" spans="1:7" ht="12.75">
      <c r="A873" s="20"/>
      <c r="B873" s="20"/>
      <c r="C873" s="20"/>
      <c r="D873" s="20"/>
      <c r="E873" s="20"/>
      <c r="F873" s="20"/>
      <c r="G873" s="20"/>
    </row>
    <row r="874" spans="1:7" ht="12.75">
      <c r="A874" s="20"/>
      <c r="B874" s="20"/>
      <c r="C874" s="20"/>
      <c r="D874" s="20"/>
      <c r="E874" s="20"/>
      <c r="F874" s="20"/>
      <c r="G874" s="20"/>
    </row>
    <row r="875" spans="1:7" ht="12.75">
      <c r="A875" s="20"/>
      <c r="B875" s="20"/>
      <c r="C875" s="20"/>
      <c r="D875" s="20"/>
      <c r="E875" s="20"/>
      <c r="F875" s="20"/>
      <c r="G875" s="20"/>
    </row>
    <row r="876" spans="1:7" ht="12.75">
      <c r="A876" s="20"/>
      <c r="B876" s="20"/>
      <c r="C876" s="20"/>
      <c r="D876" s="20"/>
      <c r="E876" s="20"/>
      <c r="F876" s="20"/>
      <c r="G876" s="20"/>
    </row>
    <row r="877" spans="1:7" ht="12.75">
      <c r="A877" s="20"/>
      <c r="B877" s="20"/>
      <c r="C877" s="20"/>
      <c r="D877" s="20"/>
      <c r="E877" s="20"/>
      <c r="F877" s="20"/>
      <c r="G877" s="20"/>
    </row>
    <row r="878" spans="1:7" ht="12.75">
      <c r="A878" s="20"/>
      <c r="B878" s="20"/>
      <c r="C878" s="20"/>
      <c r="D878" s="20"/>
      <c r="E878" s="20"/>
      <c r="F878" s="20"/>
      <c r="G878" s="20"/>
    </row>
    <row r="879" spans="1:7" ht="12.75">
      <c r="A879" s="20"/>
      <c r="B879" s="20"/>
      <c r="C879" s="20"/>
      <c r="D879" s="20"/>
      <c r="E879" s="20"/>
      <c r="F879" s="20"/>
      <c r="G879" s="20"/>
    </row>
    <row r="880" spans="1:7" ht="12.75">
      <c r="A880" s="20"/>
      <c r="B880" s="20"/>
      <c r="C880" s="20"/>
      <c r="D880" s="20"/>
      <c r="E880" s="20"/>
      <c r="F880" s="20"/>
      <c r="G880" s="20"/>
    </row>
    <row r="881" spans="1:7" ht="12.75">
      <c r="A881" s="20"/>
      <c r="B881" s="20"/>
      <c r="C881" s="20"/>
      <c r="D881" s="20"/>
      <c r="E881" s="20"/>
      <c r="F881" s="20"/>
      <c r="G881" s="20"/>
    </row>
    <row r="882" spans="1:7" ht="12.75">
      <c r="A882" s="20"/>
      <c r="B882" s="20"/>
      <c r="C882" s="20"/>
      <c r="D882" s="20"/>
      <c r="E882" s="20"/>
      <c r="F882" s="20"/>
      <c r="G882" s="20"/>
    </row>
    <row r="883" spans="1:7" ht="12.75">
      <c r="A883" s="20"/>
      <c r="B883" s="20"/>
      <c r="C883" s="20"/>
      <c r="D883" s="20"/>
      <c r="E883" s="20"/>
      <c r="F883" s="20"/>
      <c r="G883" s="20"/>
    </row>
    <row r="884" spans="1:7" ht="12.75">
      <c r="A884" s="20"/>
      <c r="B884" s="20"/>
      <c r="C884" s="20"/>
      <c r="D884" s="20"/>
      <c r="E884" s="20"/>
      <c r="F884" s="20"/>
      <c r="G884" s="20"/>
    </row>
    <row r="885" spans="1:7" ht="12.75">
      <c r="A885" s="20"/>
      <c r="B885" s="20"/>
      <c r="C885" s="20"/>
      <c r="D885" s="20"/>
      <c r="E885" s="20"/>
      <c r="F885" s="20"/>
      <c r="G885" s="20"/>
    </row>
    <row r="886" spans="1:7" ht="12.75">
      <c r="A886" s="20"/>
      <c r="B886" s="20"/>
      <c r="C886" s="20"/>
      <c r="D886" s="20"/>
      <c r="E886" s="20"/>
      <c r="F886" s="20"/>
      <c r="G886" s="20"/>
    </row>
    <row r="887" spans="1:7" ht="12.75">
      <c r="A887" s="20"/>
      <c r="B887" s="20"/>
      <c r="C887" s="20"/>
      <c r="D887" s="20"/>
      <c r="E887" s="20"/>
      <c r="F887" s="20"/>
      <c r="G887" s="20"/>
    </row>
    <row r="888" spans="1:7" ht="12.75">
      <c r="A888" s="20"/>
      <c r="B888" s="20"/>
      <c r="C888" s="20"/>
      <c r="D888" s="20"/>
      <c r="E888" s="20"/>
      <c r="F888" s="20"/>
      <c r="G888" s="20"/>
    </row>
    <row r="889" spans="1:7" ht="12.75">
      <c r="A889" s="20"/>
      <c r="B889" s="20"/>
      <c r="C889" s="20"/>
      <c r="D889" s="20"/>
      <c r="E889" s="20"/>
      <c r="F889" s="20"/>
      <c r="G889" s="20"/>
    </row>
    <row r="890" spans="1:7" ht="12.75">
      <c r="A890" s="20"/>
      <c r="B890" s="20"/>
      <c r="C890" s="20"/>
      <c r="D890" s="20"/>
      <c r="E890" s="20"/>
      <c r="F890" s="20"/>
      <c r="G890" s="20"/>
    </row>
    <row r="891" spans="1:7" ht="12.75">
      <c r="A891" s="20"/>
      <c r="B891" s="20"/>
      <c r="C891" s="20"/>
      <c r="D891" s="20"/>
      <c r="E891" s="20"/>
      <c r="F891" s="20"/>
      <c r="G891" s="20"/>
    </row>
    <row r="892" spans="1:7" ht="12.75">
      <c r="A892" s="20"/>
      <c r="B892" s="20"/>
      <c r="C892" s="20"/>
      <c r="D892" s="20"/>
      <c r="E892" s="20"/>
      <c r="F892" s="20"/>
      <c r="G892" s="20"/>
    </row>
    <row r="893" spans="1:7" ht="12.75">
      <c r="A893" s="20"/>
      <c r="B893" s="20"/>
      <c r="C893" s="20"/>
      <c r="D893" s="20"/>
      <c r="E893" s="20"/>
      <c r="F893" s="20"/>
      <c r="G893" s="20"/>
    </row>
    <row r="894" spans="1:7" ht="12.75">
      <c r="A894" s="20"/>
      <c r="B894" s="20"/>
      <c r="C894" s="20"/>
      <c r="D894" s="20"/>
      <c r="E894" s="20"/>
      <c r="F894" s="20"/>
      <c r="G894" s="20"/>
    </row>
    <row r="895" spans="1:7" ht="12.75">
      <c r="A895" s="20"/>
      <c r="B895" s="20"/>
      <c r="C895" s="20"/>
      <c r="D895" s="20"/>
      <c r="E895" s="20"/>
      <c r="F895" s="20"/>
      <c r="G895" s="20"/>
    </row>
    <row r="896" spans="1:7" ht="12.75">
      <c r="A896" s="20"/>
      <c r="B896" s="20"/>
      <c r="C896" s="20"/>
      <c r="D896" s="20"/>
      <c r="E896" s="20"/>
      <c r="F896" s="20"/>
      <c r="G896" s="20"/>
    </row>
    <row r="897" spans="1:7" ht="12.75">
      <c r="A897" s="20"/>
      <c r="B897" s="20"/>
      <c r="C897" s="20"/>
      <c r="D897" s="20"/>
      <c r="E897" s="20"/>
      <c r="F897" s="20"/>
      <c r="G897" s="20"/>
    </row>
    <row r="898" spans="1:7" ht="12.75">
      <c r="A898" s="20"/>
      <c r="B898" s="20"/>
      <c r="C898" s="20"/>
      <c r="D898" s="20"/>
      <c r="E898" s="20"/>
      <c r="F898" s="20"/>
      <c r="G898" s="20"/>
    </row>
    <row r="899" spans="1:7" ht="12.75">
      <c r="A899" s="20"/>
      <c r="B899" s="20"/>
      <c r="C899" s="20"/>
      <c r="D899" s="20"/>
      <c r="E899" s="20"/>
      <c r="F899" s="20"/>
      <c r="G899" s="20"/>
    </row>
    <row r="900" spans="1:7" ht="12.75">
      <c r="A900" s="20"/>
      <c r="B900" s="20"/>
      <c r="C900" s="20"/>
      <c r="D900" s="20"/>
      <c r="E900" s="20"/>
      <c r="F900" s="20"/>
      <c r="G900" s="20"/>
    </row>
    <row r="901" spans="1:7" ht="12.75">
      <c r="A901" s="20"/>
      <c r="B901" s="20"/>
      <c r="C901" s="20"/>
      <c r="D901" s="20"/>
      <c r="E901" s="20"/>
      <c r="F901" s="20"/>
      <c r="G901" s="20"/>
    </row>
    <row r="902" spans="1:7" ht="12.75">
      <c r="A902" s="20"/>
      <c r="B902" s="20"/>
      <c r="C902" s="20"/>
      <c r="D902" s="20"/>
      <c r="E902" s="20"/>
      <c r="F902" s="20"/>
      <c r="G902" s="20"/>
    </row>
    <row r="903" spans="1:7" ht="12.75">
      <c r="A903" s="20"/>
      <c r="B903" s="20"/>
      <c r="C903" s="20"/>
      <c r="D903" s="20"/>
      <c r="E903" s="20"/>
      <c r="F903" s="20"/>
      <c r="G903" s="20"/>
    </row>
    <row r="904" spans="1:7" ht="12.75">
      <c r="A904" s="20"/>
      <c r="B904" s="20"/>
      <c r="C904" s="20"/>
      <c r="D904" s="20"/>
      <c r="E904" s="20"/>
      <c r="F904" s="20"/>
      <c r="G904" s="20"/>
    </row>
    <row r="905" spans="1:7" ht="12.75">
      <c r="A905" s="20"/>
      <c r="B905" s="20"/>
      <c r="C905" s="20"/>
      <c r="D905" s="20"/>
      <c r="E905" s="20"/>
      <c r="F905" s="20"/>
      <c r="G905" s="20"/>
    </row>
    <row r="906" spans="1:7" ht="12.75">
      <c r="A906" s="20"/>
      <c r="B906" s="20"/>
      <c r="C906" s="20"/>
      <c r="D906" s="20"/>
      <c r="E906" s="20"/>
      <c r="F906" s="20"/>
      <c r="G906" s="20"/>
    </row>
  </sheetData>
  <mergeCells count="1">
    <mergeCell ref="A1:D1"/>
  </mergeCells>
  <hyperlinks>
    <hyperlink ref="C11" r:id="rId1" xr:uid="{00000000-0004-0000-0300-000000000000}"/>
    <hyperlink ref="A1:D1" location="'Quadre de comandament'!D9" display="Indicadors del procés 310.2.1.1 Verificació" xr:uid="{3804F18C-C7E4-4319-A7B8-9FC74CE24A4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G903"/>
  <sheetViews>
    <sheetView workbookViewId="0">
      <pane ySplit="1" topLeftCell="A2" activePane="bottomLeft" state="frozen"/>
      <selection pane="bottomLeft" activeCell="B2" sqref="B2"/>
    </sheetView>
  </sheetViews>
  <sheetFormatPr baseColWidth="10" defaultColWidth="12.7109375" defaultRowHeight="12.75"/>
  <cols>
    <col min="1" max="1" width="3.42578125" style="41" customWidth="1"/>
    <col min="2" max="2" width="28.42578125" style="41" customWidth="1"/>
    <col min="3" max="3" width="119.42578125" style="41" customWidth="1"/>
    <col min="4" max="4" width="3.42578125" style="41" customWidth="1"/>
    <col min="5" max="5" width="14.140625" style="41" customWidth="1"/>
    <col min="6" max="7" width="9" style="41" customWidth="1"/>
    <col min="8" max="16384" width="12.7109375" style="41"/>
  </cols>
  <sheetData>
    <row r="1" spans="1:7" ht="22.5" customHeight="1">
      <c r="A1" s="1068" t="s">
        <v>1260</v>
      </c>
      <c r="B1" s="1068"/>
      <c r="C1" s="1068"/>
      <c r="D1" s="1068"/>
      <c r="E1" s="49"/>
      <c r="F1" s="49"/>
      <c r="G1" s="49"/>
    </row>
    <row r="2" spans="1:7" ht="22.5" customHeight="1">
      <c r="A2" s="20"/>
      <c r="B2" s="20"/>
      <c r="C2" s="20"/>
      <c r="D2" s="20"/>
      <c r="E2" s="20"/>
      <c r="F2" s="20"/>
      <c r="G2" s="20"/>
    </row>
    <row r="3" spans="1:7" ht="22.5" customHeight="1">
      <c r="A3" s="20"/>
      <c r="B3" s="21" t="s">
        <v>18</v>
      </c>
      <c r="C3" s="47" t="s">
        <v>41</v>
      </c>
      <c r="D3" s="32"/>
      <c r="E3" s="33"/>
      <c r="F3" s="33"/>
      <c r="G3" s="33"/>
    </row>
    <row r="4" spans="1:7" ht="22.5" customHeight="1">
      <c r="A4" s="20"/>
      <c r="B4" s="22" t="s">
        <v>19</v>
      </c>
      <c r="C4" s="48" t="s">
        <v>1283</v>
      </c>
      <c r="D4" s="32"/>
      <c r="E4" s="33"/>
      <c r="F4" s="33"/>
      <c r="G4" s="33"/>
    </row>
    <row r="5" spans="1:7" ht="38.25">
      <c r="A5" s="20"/>
      <c r="B5" s="22" t="s">
        <v>20</v>
      </c>
      <c r="C5" s="47" t="s">
        <v>242</v>
      </c>
      <c r="D5" s="32"/>
      <c r="E5" s="33"/>
      <c r="F5" s="33"/>
      <c r="G5" s="33"/>
    </row>
    <row r="6" spans="1:7" s="44" customFormat="1" ht="22.5" customHeight="1">
      <c r="A6" s="20"/>
      <c r="B6" s="22" t="s">
        <v>1367</v>
      </c>
      <c r="C6" s="1048" t="s">
        <v>1380</v>
      </c>
      <c r="D6" s="32"/>
      <c r="E6" s="33"/>
      <c r="F6" s="33"/>
      <c r="G6" s="33"/>
    </row>
    <row r="7" spans="1:7" s="44" customFormat="1" ht="22.5" customHeight="1">
      <c r="A7" s="20"/>
      <c r="B7" s="22" t="s">
        <v>1366</v>
      </c>
      <c r="C7" s="1048" t="s">
        <v>1404</v>
      </c>
      <c r="D7" s="32"/>
      <c r="E7" s="33"/>
      <c r="F7" s="33"/>
      <c r="G7" s="33"/>
    </row>
    <row r="8" spans="1:7" ht="25.5">
      <c r="A8" s="20"/>
      <c r="B8" s="23" t="s">
        <v>1368</v>
      </c>
      <c r="C8" s="78" t="s">
        <v>240</v>
      </c>
      <c r="D8" s="32"/>
      <c r="E8" s="33"/>
      <c r="F8" s="33"/>
      <c r="G8" s="33"/>
    </row>
    <row r="9" spans="1:7" ht="22.5" customHeight="1">
      <c r="A9" s="20"/>
      <c r="B9" s="21" t="s">
        <v>1369</v>
      </c>
      <c r="C9" s="46" t="s">
        <v>37</v>
      </c>
      <c r="D9" s="32"/>
      <c r="E9" s="33"/>
      <c r="F9" s="33"/>
      <c r="G9" s="33"/>
    </row>
    <row r="10" spans="1:7" ht="27" customHeight="1">
      <c r="A10" s="20"/>
      <c r="B10" s="24" t="s">
        <v>1370</v>
      </c>
      <c r="C10" s="78" t="s">
        <v>214</v>
      </c>
      <c r="D10" s="32"/>
      <c r="E10" s="33"/>
      <c r="F10" s="33"/>
      <c r="G10" s="33"/>
    </row>
    <row r="11" spans="1:7" ht="24" customHeight="1">
      <c r="A11" s="20"/>
      <c r="B11" s="24" t="s">
        <v>1371</v>
      </c>
      <c r="C11" s="76" t="s">
        <v>241</v>
      </c>
      <c r="D11" s="32"/>
      <c r="E11" s="33"/>
      <c r="F11" s="33"/>
      <c r="G11" s="33"/>
    </row>
    <row r="12" spans="1:7" ht="22.5" customHeight="1">
      <c r="A12" s="20"/>
      <c r="B12" s="24" t="s">
        <v>1372</v>
      </c>
      <c r="C12" s="75" t="s">
        <v>239</v>
      </c>
      <c r="D12" s="32"/>
      <c r="E12" s="33"/>
      <c r="F12" s="33"/>
      <c r="G12" s="33"/>
    </row>
    <row r="13" spans="1:7" ht="9.75" customHeight="1">
      <c r="A13" s="20"/>
      <c r="B13" s="25"/>
      <c r="C13" s="25"/>
      <c r="D13" s="25"/>
      <c r="E13" s="25"/>
      <c r="F13" s="25"/>
      <c r="G13" s="25"/>
    </row>
    <row r="14" spans="1:7" ht="8.25" customHeight="1">
      <c r="A14" s="20"/>
      <c r="B14" s="26"/>
      <c r="C14" s="26"/>
      <c r="D14" s="55"/>
      <c r="E14" s="55"/>
      <c r="F14" s="55"/>
      <c r="G14" s="55"/>
    </row>
    <row r="15" spans="1:7" ht="7.5" customHeight="1">
      <c r="A15" s="20"/>
      <c r="B15" s="20"/>
      <c r="C15" s="20"/>
      <c r="D15" s="20"/>
      <c r="E15" s="27"/>
      <c r="F15" s="27"/>
      <c r="G15" s="27"/>
    </row>
    <row r="16" spans="1:7" ht="22.5" customHeight="1">
      <c r="A16" s="20"/>
      <c r="B16" s="21" t="s">
        <v>18</v>
      </c>
      <c r="C16" s="47" t="s">
        <v>42</v>
      </c>
      <c r="D16" s="32"/>
      <c r="E16" s="33"/>
      <c r="F16" s="33"/>
      <c r="G16" s="33"/>
    </row>
    <row r="17" spans="1:7" ht="22.5" customHeight="1">
      <c r="A17" s="20"/>
      <c r="B17" s="22" t="s">
        <v>19</v>
      </c>
      <c r="C17" s="48" t="s">
        <v>35</v>
      </c>
      <c r="D17" s="32"/>
      <c r="E17" s="33"/>
      <c r="F17" s="33"/>
      <c r="G17" s="33"/>
    </row>
    <row r="18" spans="1:7" ht="22.5" customHeight="1">
      <c r="A18" s="20"/>
      <c r="B18" s="22" t="s">
        <v>20</v>
      </c>
      <c r="C18" s="47" t="s">
        <v>1290</v>
      </c>
      <c r="D18" s="32"/>
      <c r="E18" s="33"/>
      <c r="F18" s="33"/>
      <c r="G18" s="33"/>
    </row>
    <row r="19" spans="1:7" s="44" customFormat="1" ht="22.5" customHeight="1">
      <c r="A19" s="20"/>
      <c r="B19" s="22" t="s">
        <v>1367</v>
      </c>
      <c r="C19" s="78" t="s">
        <v>1373</v>
      </c>
      <c r="D19" s="32"/>
      <c r="E19" s="33"/>
      <c r="F19" s="33"/>
      <c r="G19" s="33"/>
    </row>
    <row r="20" spans="1:7" s="44" customFormat="1" ht="22.5" customHeight="1">
      <c r="A20" s="20"/>
      <c r="B20" s="22" t="s">
        <v>1366</v>
      </c>
      <c r="C20" s="78" t="s">
        <v>1374</v>
      </c>
      <c r="D20" s="32"/>
      <c r="E20" s="33"/>
      <c r="F20" s="33"/>
      <c r="G20" s="33"/>
    </row>
    <row r="21" spans="1:7" ht="25.5">
      <c r="A21" s="20"/>
      <c r="B21" s="23" t="s">
        <v>1368</v>
      </c>
      <c r="C21" s="78" t="s">
        <v>240</v>
      </c>
      <c r="D21" s="32"/>
      <c r="E21" s="33"/>
      <c r="F21" s="33"/>
      <c r="G21" s="33"/>
    </row>
    <row r="22" spans="1:7" ht="22.5" customHeight="1">
      <c r="A22" s="20"/>
      <c r="B22" s="21" t="s">
        <v>1369</v>
      </c>
      <c r="C22" s="46" t="s">
        <v>38</v>
      </c>
      <c r="D22" s="32"/>
      <c r="E22" s="33"/>
      <c r="F22" s="33"/>
      <c r="G22" s="33"/>
    </row>
    <row r="23" spans="1:7" ht="22.5" customHeight="1">
      <c r="A23" s="20"/>
      <c r="B23" s="24" t="s">
        <v>1370</v>
      </c>
      <c r="C23" s="59" t="s">
        <v>237</v>
      </c>
      <c r="D23" s="32"/>
      <c r="E23" s="72"/>
      <c r="F23" s="33"/>
      <c r="G23" s="33"/>
    </row>
    <row r="24" spans="1:7" ht="22.5" customHeight="1">
      <c r="A24" s="20"/>
      <c r="B24" s="24" t="s">
        <v>1371</v>
      </c>
      <c r="C24" s="59" t="s">
        <v>199</v>
      </c>
      <c r="D24" s="32"/>
      <c r="E24" s="33"/>
      <c r="F24" s="33"/>
      <c r="G24" s="33"/>
    </row>
    <row r="25" spans="1:7" ht="22.5" customHeight="1">
      <c r="A25" s="20"/>
      <c r="B25" s="24" t="s">
        <v>1372</v>
      </c>
      <c r="C25" s="75" t="s">
        <v>353</v>
      </c>
      <c r="D25" s="32"/>
      <c r="E25" s="33"/>
      <c r="F25" s="33"/>
      <c r="G25" s="33"/>
    </row>
    <row r="26" spans="1:7" ht="19.5" customHeight="1">
      <c r="A26" s="20"/>
      <c r="B26" s="20"/>
      <c r="C26" s="20"/>
      <c r="D26" s="20"/>
      <c r="E26" s="20"/>
      <c r="F26" s="20"/>
      <c r="G26" s="20"/>
    </row>
    <row r="27" spans="1:7" ht="19.5" customHeight="1">
      <c r="A27" s="20"/>
      <c r="B27" s="20"/>
      <c r="C27" s="20"/>
      <c r="D27" s="20"/>
      <c r="E27" s="20"/>
      <c r="F27" s="20"/>
      <c r="G27" s="20"/>
    </row>
    <row r="28" spans="1:7" ht="19.5" customHeight="1">
      <c r="A28" s="20"/>
      <c r="B28" s="20"/>
      <c r="C28" s="20"/>
      <c r="D28" s="20"/>
      <c r="E28" s="20"/>
      <c r="F28" s="20"/>
      <c r="G28" s="20"/>
    </row>
    <row r="29" spans="1:7" ht="19.5" customHeight="1">
      <c r="A29" s="20"/>
      <c r="B29" s="20"/>
      <c r="C29" s="20"/>
      <c r="D29" s="20"/>
      <c r="E29" s="20"/>
      <c r="F29" s="20"/>
      <c r="G29" s="20"/>
    </row>
    <row r="30" spans="1:7" ht="19.5" customHeight="1">
      <c r="A30" s="20"/>
      <c r="B30" s="20"/>
      <c r="C30" s="20"/>
      <c r="D30" s="20"/>
      <c r="E30" s="20"/>
      <c r="F30" s="20"/>
      <c r="G30" s="20"/>
    </row>
    <row r="31" spans="1:7" ht="19.5" customHeight="1">
      <c r="A31" s="20"/>
      <c r="B31" s="20"/>
      <c r="C31" s="20"/>
      <c r="D31" s="20"/>
      <c r="E31" s="20"/>
      <c r="F31" s="20"/>
      <c r="G31" s="20"/>
    </row>
    <row r="32" spans="1:7" ht="19.5" customHeight="1">
      <c r="A32" s="20"/>
      <c r="B32" s="20"/>
      <c r="C32" s="20"/>
      <c r="D32" s="20"/>
      <c r="E32" s="20"/>
      <c r="F32" s="20"/>
      <c r="G32" s="20"/>
    </row>
    <row r="33" spans="1:7" ht="19.5" customHeight="1">
      <c r="A33" s="20"/>
      <c r="B33" s="20"/>
      <c r="C33" s="20"/>
      <c r="D33" s="20"/>
      <c r="E33" s="20"/>
      <c r="F33" s="20"/>
      <c r="G33" s="20"/>
    </row>
    <row r="34" spans="1:7" ht="19.5" customHeight="1">
      <c r="A34" s="20"/>
      <c r="B34" s="20"/>
      <c r="C34" s="20"/>
      <c r="D34" s="20"/>
      <c r="E34" s="20"/>
      <c r="F34" s="20"/>
      <c r="G34" s="20"/>
    </row>
    <row r="35" spans="1:7" ht="19.5" customHeight="1">
      <c r="A35" s="20"/>
      <c r="B35" s="20"/>
      <c r="C35" s="20"/>
      <c r="D35" s="20"/>
      <c r="E35" s="20"/>
      <c r="F35" s="20"/>
      <c r="G35" s="20"/>
    </row>
    <row r="36" spans="1:7" ht="19.5" customHeight="1">
      <c r="A36" s="20"/>
      <c r="B36" s="20"/>
      <c r="C36" s="20"/>
      <c r="D36" s="20"/>
      <c r="E36" s="20"/>
      <c r="F36" s="20"/>
      <c r="G36" s="20"/>
    </row>
    <row r="37" spans="1:7" ht="19.5" customHeight="1">
      <c r="A37" s="20"/>
      <c r="B37" s="20"/>
      <c r="C37" s="20"/>
      <c r="D37" s="20"/>
      <c r="E37" s="20"/>
      <c r="F37" s="20"/>
      <c r="G37" s="20"/>
    </row>
    <row r="38" spans="1:7" ht="19.5" customHeight="1">
      <c r="A38" s="20"/>
      <c r="B38" s="20"/>
      <c r="C38" s="20"/>
      <c r="D38" s="20"/>
      <c r="E38" s="20"/>
      <c r="F38" s="20"/>
      <c r="G38" s="20"/>
    </row>
    <row r="39" spans="1:7" ht="19.5" customHeight="1">
      <c r="A39" s="20"/>
      <c r="B39" s="20"/>
      <c r="C39" s="20"/>
      <c r="D39" s="20"/>
      <c r="E39" s="20"/>
      <c r="F39" s="20"/>
      <c r="G39" s="20"/>
    </row>
    <row r="40" spans="1:7" ht="19.5" customHeight="1">
      <c r="A40" s="20"/>
      <c r="B40" s="20"/>
      <c r="C40" s="20"/>
      <c r="D40" s="20"/>
      <c r="E40" s="20"/>
      <c r="F40" s="20"/>
      <c r="G40" s="20"/>
    </row>
    <row r="41" spans="1:7" ht="19.5" customHeight="1">
      <c r="A41" s="20"/>
      <c r="B41" s="20"/>
      <c r="C41" s="20"/>
      <c r="D41" s="20"/>
      <c r="E41" s="20"/>
      <c r="F41" s="20"/>
      <c r="G41" s="20"/>
    </row>
    <row r="42" spans="1:7" ht="19.5" customHeight="1">
      <c r="A42" s="20"/>
      <c r="B42" s="20"/>
      <c r="C42" s="20"/>
      <c r="D42" s="20"/>
      <c r="E42" s="20"/>
      <c r="F42" s="20"/>
      <c r="G42" s="20"/>
    </row>
    <row r="43" spans="1:7" ht="19.5" customHeight="1">
      <c r="A43" s="20"/>
      <c r="B43" s="20"/>
      <c r="C43" s="20"/>
      <c r="D43" s="20"/>
      <c r="E43" s="20"/>
      <c r="F43" s="20"/>
      <c r="G43" s="20"/>
    </row>
    <row r="44" spans="1:7" ht="19.5" customHeight="1">
      <c r="A44" s="20"/>
      <c r="B44" s="20"/>
      <c r="C44" s="20"/>
      <c r="D44" s="20"/>
      <c r="E44" s="20"/>
      <c r="F44" s="20"/>
      <c r="G44" s="20"/>
    </row>
    <row r="45" spans="1:7" ht="19.5" customHeight="1">
      <c r="A45" s="20"/>
      <c r="B45" s="20"/>
      <c r="C45" s="20"/>
      <c r="D45" s="20"/>
      <c r="E45" s="20"/>
      <c r="F45" s="20"/>
      <c r="G45" s="20"/>
    </row>
    <row r="46" spans="1:7" ht="19.5" customHeight="1">
      <c r="A46" s="20"/>
      <c r="B46" s="20"/>
      <c r="C46" s="20"/>
      <c r="D46" s="20"/>
      <c r="E46" s="20"/>
      <c r="F46" s="20"/>
      <c r="G46" s="20"/>
    </row>
    <row r="47" spans="1:7" ht="19.5" customHeight="1">
      <c r="A47" s="20"/>
      <c r="B47" s="20"/>
      <c r="C47" s="20"/>
      <c r="D47" s="20"/>
      <c r="E47" s="20"/>
      <c r="F47" s="20"/>
      <c r="G47" s="20"/>
    </row>
    <row r="48" spans="1:7" ht="19.5" customHeight="1">
      <c r="A48" s="20"/>
      <c r="B48" s="20"/>
      <c r="C48" s="20"/>
      <c r="D48" s="20"/>
      <c r="E48" s="20"/>
      <c r="F48" s="20"/>
      <c r="G48" s="20"/>
    </row>
    <row r="49" spans="1:7" ht="19.5" customHeight="1">
      <c r="A49" s="20"/>
      <c r="B49" s="20"/>
      <c r="C49" s="20"/>
      <c r="D49" s="20"/>
      <c r="E49" s="20"/>
      <c r="F49" s="20"/>
      <c r="G49" s="20"/>
    </row>
    <row r="50" spans="1:7" ht="19.5" customHeight="1">
      <c r="A50" s="20"/>
      <c r="B50" s="20"/>
      <c r="C50" s="20"/>
      <c r="D50" s="20"/>
      <c r="E50" s="20"/>
      <c r="F50" s="20"/>
      <c r="G50" s="20"/>
    </row>
    <row r="51" spans="1:7" ht="19.5" customHeight="1">
      <c r="A51" s="20"/>
      <c r="B51" s="20"/>
      <c r="C51" s="20"/>
      <c r="D51" s="20"/>
      <c r="E51" s="20"/>
      <c r="F51" s="20"/>
      <c r="G51" s="20"/>
    </row>
    <row r="52" spans="1:7" ht="19.5" customHeight="1">
      <c r="A52" s="20"/>
      <c r="B52" s="20"/>
      <c r="C52" s="20"/>
      <c r="D52" s="20"/>
      <c r="E52" s="20"/>
      <c r="F52" s="20"/>
      <c r="G52" s="20"/>
    </row>
    <row r="53" spans="1:7" ht="19.5" customHeight="1">
      <c r="A53" s="20"/>
      <c r="B53" s="20"/>
      <c r="C53" s="20"/>
      <c r="D53" s="20"/>
      <c r="E53" s="20"/>
      <c r="F53" s="20"/>
      <c r="G53" s="20"/>
    </row>
    <row r="54" spans="1:7" ht="19.5" customHeight="1">
      <c r="A54" s="20"/>
      <c r="B54" s="20"/>
      <c r="C54" s="20"/>
      <c r="D54" s="20"/>
      <c r="E54" s="20"/>
      <c r="F54" s="20"/>
      <c r="G54" s="20"/>
    </row>
    <row r="55" spans="1:7" ht="19.5" customHeight="1">
      <c r="A55" s="20"/>
      <c r="B55" s="20"/>
      <c r="C55" s="20"/>
      <c r="D55" s="20"/>
      <c r="E55" s="20"/>
      <c r="F55" s="20"/>
      <c r="G55" s="20"/>
    </row>
    <row r="56" spans="1:7" ht="19.5" customHeight="1">
      <c r="A56" s="20"/>
      <c r="B56" s="20"/>
      <c r="C56" s="20"/>
      <c r="D56" s="20"/>
      <c r="E56" s="20"/>
      <c r="F56" s="20"/>
      <c r="G56" s="20"/>
    </row>
    <row r="57" spans="1:7" ht="19.5" customHeight="1">
      <c r="A57" s="20"/>
      <c r="B57" s="20"/>
      <c r="C57" s="20"/>
      <c r="D57" s="20"/>
      <c r="E57" s="20"/>
      <c r="F57" s="20"/>
      <c r="G57" s="20"/>
    </row>
    <row r="58" spans="1:7" ht="19.5" customHeight="1">
      <c r="A58" s="20"/>
      <c r="B58" s="20"/>
      <c r="C58" s="20"/>
      <c r="D58" s="20"/>
      <c r="E58" s="20"/>
      <c r="F58" s="20"/>
      <c r="G58" s="20"/>
    </row>
    <row r="59" spans="1:7" ht="19.5" customHeight="1">
      <c r="A59" s="20"/>
      <c r="B59" s="20"/>
      <c r="C59" s="20"/>
      <c r="D59" s="20"/>
      <c r="E59" s="20"/>
      <c r="F59" s="20"/>
      <c r="G59" s="20"/>
    </row>
    <row r="60" spans="1:7" ht="19.5" customHeight="1">
      <c r="A60" s="20"/>
      <c r="B60" s="20"/>
      <c r="C60" s="20"/>
      <c r="D60" s="20"/>
      <c r="E60" s="20"/>
      <c r="F60" s="20"/>
      <c r="G60" s="20"/>
    </row>
    <row r="61" spans="1:7" ht="19.5" customHeight="1">
      <c r="A61" s="20"/>
      <c r="B61" s="20"/>
      <c r="C61" s="20"/>
      <c r="D61" s="20"/>
      <c r="E61" s="20"/>
      <c r="F61" s="20"/>
      <c r="G61" s="20"/>
    </row>
    <row r="62" spans="1:7" ht="19.5" customHeight="1">
      <c r="A62" s="20"/>
      <c r="B62" s="20"/>
      <c r="C62" s="20"/>
      <c r="D62" s="20"/>
      <c r="E62" s="20"/>
      <c r="F62" s="20"/>
      <c r="G62" s="20"/>
    </row>
    <row r="63" spans="1:7" ht="19.5" customHeight="1">
      <c r="A63" s="20"/>
      <c r="B63" s="20"/>
      <c r="C63" s="20"/>
      <c r="D63" s="20"/>
      <c r="E63" s="20"/>
      <c r="F63" s="20"/>
      <c r="G63" s="20"/>
    </row>
    <row r="64" spans="1:7" ht="19.5" customHeight="1">
      <c r="A64" s="20"/>
      <c r="B64" s="20"/>
      <c r="C64" s="20"/>
      <c r="D64" s="20"/>
      <c r="E64" s="20"/>
      <c r="F64" s="20"/>
      <c r="G64" s="20"/>
    </row>
    <row r="65" spans="1:7" ht="19.5" customHeight="1">
      <c r="A65" s="20"/>
      <c r="B65" s="20"/>
      <c r="C65" s="20"/>
      <c r="D65" s="20"/>
      <c r="E65" s="20"/>
      <c r="F65" s="20"/>
      <c r="G65" s="20"/>
    </row>
    <row r="66" spans="1:7" ht="19.5" customHeight="1">
      <c r="A66" s="20"/>
      <c r="B66" s="20"/>
      <c r="C66" s="20"/>
      <c r="D66" s="20"/>
      <c r="E66" s="20"/>
      <c r="F66" s="20"/>
      <c r="G66" s="20"/>
    </row>
    <row r="67" spans="1:7" ht="19.5" customHeight="1">
      <c r="A67" s="20"/>
      <c r="B67" s="20"/>
      <c r="C67" s="20"/>
      <c r="D67" s="20"/>
      <c r="E67" s="20"/>
      <c r="F67" s="20"/>
      <c r="G67" s="20"/>
    </row>
    <row r="68" spans="1:7" ht="19.5" customHeight="1">
      <c r="A68" s="20"/>
      <c r="B68" s="20"/>
      <c r="C68" s="20"/>
      <c r="D68" s="20"/>
      <c r="E68" s="20"/>
      <c r="F68" s="20"/>
      <c r="G68" s="20"/>
    </row>
    <row r="69" spans="1:7" ht="19.5" customHeight="1">
      <c r="A69" s="20"/>
      <c r="B69" s="20"/>
      <c r="C69" s="20"/>
      <c r="D69" s="20"/>
      <c r="E69" s="20"/>
      <c r="F69" s="20"/>
      <c r="G69" s="20"/>
    </row>
    <row r="70" spans="1:7" ht="19.5" customHeight="1">
      <c r="A70" s="20"/>
      <c r="B70" s="20"/>
      <c r="C70" s="20"/>
      <c r="D70" s="20"/>
      <c r="E70" s="20"/>
      <c r="F70" s="20"/>
      <c r="G70" s="20"/>
    </row>
    <row r="71" spans="1:7" ht="19.5" customHeight="1">
      <c r="A71" s="20"/>
      <c r="B71" s="20"/>
      <c r="C71" s="20"/>
      <c r="D71" s="20"/>
      <c r="E71" s="20"/>
      <c r="F71" s="20"/>
      <c r="G71" s="20"/>
    </row>
    <row r="72" spans="1:7" ht="19.5" customHeight="1">
      <c r="A72" s="20"/>
      <c r="B72" s="20"/>
      <c r="C72" s="20"/>
      <c r="D72" s="20"/>
      <c r="E72" s="20"/>
      <c r="F72" s="20"/>
      <c r="G72" s="20"/>
    </row>
    <row r="73" spans="1:7" ht="19.5" customHeight="1">
      <c r="A73" s="20"/>
      <c r="B73" s="20"/>
      <c r="C73" s="20"/>
      <c r="D73" s="20"/>
      <c r="E73" s="20"/>
      <c r="F73" s="20"/>
      <c r="G73" s="20"/>
    </row>
    <row r="74" spans="1:7" ht="19.5" customHeight="1">
      <c r="A74" s="20"/>
      <c r="B74" s="20"/>
      <c r="C74" s="20"/>
      <c r="D74" s="20"/>
      <c r="E74" s="20"/>
      <c r="F74" s="20"/>
      <c r="G74" s="20"/>
    </row>
    <row r="75" spans="1:7" ht="19.5" customHeight="1">
      <c r="A75" s="20"/>
      <c r="B75" s="20"/>
      <c r="C75" s="20"/>
      <c r="D75" s="20"/>
      <c r="E75" s="20"/>
      <c r="F75" s="20"/>
      <c r="G75" s="20"/>
    </row>
    <row r="76" spans="1:7" ht="19.5" customHeight="1">
      <c r="A76" s="20"/>
      <c r="B76" s="20"/>
      <c r="C76" s="20"/>
      <c r="D76" s="20"/>
      <c r="E76" s="20"/>
      <c r="F76" s="20"/>
      <c r="G76" s="20"/>
    </row>
    <row r="77" spans="1:7" ht="19.5" customHeight="1">
      <c r="A77" s="20"/>
      <c r="B77" s="20"/>
      <c r="C77" s="20"/>
      <c r="D77" s="20"/>
      <c r="E77" s="20"/>
      <c r="F77" s="20"/>
      <c r="G77" s="20"/>
    </row>
    <row r="78" spans="1:7" ht="19.5" customHeight="1">
      <c r="A78" s="20"/>
      <c r="B78" s="20"/>
      <c r="C78" s="20"/>
      <c r="D78" s="20"/>
      <c r="E78" s="20"/>
      <c r="F78" s="20"/>
      <c r="G78" s="20"/>
    </row>
    <row r="79" spans="1:7" ht="19.5" customHeight="1">
      <c r="A79" s="20"/>
      <c r="B79" s="20"/>
      <c r="C79" s="20"/>
      <c r="D79" s="20"/>
      <c r="E79" s="20"/>
      <c r="F79" s="20"/>
      <c r="G79" s="20"/>
    </row>
    <row r="80" spans="1:7" ht="19.5" customHeight="1">
      <c r="A80" s="20"/>
      <c r="B80" s="20"/>
      <c r="C80" s="20"/>
      <c r="D80" s="20"/>
      <c r="E80" s="20"/>
      <c r="F80" s="20"/>
      <c r="G80" s="20"/>
    </row>
    <row r="81" spans="1:7" ht="19.5" customHeight="1">
      <c r="A81" s="20"/>
      <c r="B81" s="20"/>
      <c r="C81" s="20"/>
      <c r="D81" s="20"/>
      <c r="E81" s="20"/>
      <c r="F81" s="20"/>
      <c r="G81" s="20"/>
    </row>
    <row r="82" spans="1:7" ht="19.5" customHeight="1">
      <c r="A82" s="20"/>
      <c r="B82" s="20"/>
      <c r="C82" s="20"/>
      <c r="D82" s="20"/>
      <c r="E82" s="20"/>
      <c r="F82" s="20"/>
      <c r="G82" s="20"/>
    </row>
    <row r="83" spans="1:7" ht="19.5" customHeight="1">
      <c r="A83" s="20"/>
      <c r="B83" s="20"/>
      <c r="C83" s="20"/>
      <c r="D83" s="20"/>
      <c r="E83" s="20"/>
      <c r="F83" s="20"/>
      <c r="G83" s="20"/>
    </row>
    <row r="84" spans="1:7" ht="19.5" customHeight="1">
      <c r="A84" s="20"/>
      <c r="B84" s="20"/>
      <c r="C84" s="20"/>
      <c r="D84" s="20"/>
      <c r="E84" s="20"/>
      <c r="F84" s="20"/>
      <c r="G84" s="20"/>
    </row>
    <row r="85" spans="1:7" ht="19.5" customHeight="1">
      <c r="A85" s="20"/>
      <c r="B85" s="20"/>
      <c r="C85" s="20"/>
      <c r="D85" s="20"/>
      <c r="E85" s="20"/>
      <c r="F85" s="20"/>
      <c r="G85" s="20"/>
    </row>
    <row r="86" spans="1:7" ht="19.5" customHeight="1">
      <c r="A86" s="20"/>
      <c r="B86" s="20"/>
      <c r="C86" s="20"/>
      <c r="D86" s="20"/>
      <c r="E86" s="20"/>
      <c r="F86" s="20"/>
      <c r="G86" s="20"/>
    </row>
    <row r="87" spans="1:7" ht="19.5" customHeight="1">
      <c r="A87" s="20"/>
      <c r="B87" s="20"/>
      <c r="C87" s="20"/>
      <c r="D87" s="20"/>
      <c r="E87" s="20"/>
      <c r="F87" s="20"/>
      <c r="G87" s="20"/>
    </row>
    <row r="88" spans="1:7" ht="19.5" customHeight="1">
      <c r="A88" s="20"/>
      <c r="B88" s="20"/>
      <c r="C88" s="20"/>
      <c r="D88" s="20"/>
      <c r="E88" s="20"/>
      <c r="F88" s="20"/>
      <c r="G88" s="20"/>
    </row>
    <row r="89" spans="1:7" ht="19.5" customHeight="1">
      <c r="A89" s="20"/>
      <c r="B89" s="20"/>
      <c r="C89" s="20"/>
      <c r="D89" s="20"/>
      <c r="E89" s="20"/>
      <c r="F89" s="20"/>
      <c r="G89" s="20"/>
    </row>
    <row r="90" spans="1:7" ht="19.5" customHeight="1">
      <c r="A90" s="20"/>
      <c r="B90" s="20"/>
      <c r="C90" s="20"/>
      <c r="D90" s="20"/>
      <c r="E90" s="20"/>
      <c r="F90" s="20"/>
      <c r="G90" s="20"/>
    </row>
    <row r="91" spans="1:7" ht="19.5" customHeight="1">
      <c r="A91" s="20"/>
      <c r="B91" s="20"/>
      <c r="C91" s="20"/>
      <c r="D91" s="20"/>
      <c r="E91" s="20"/>
      <c r="F91" s="20"/>
      <c r="G91" s="20"/>
    </row>
    <row r="92" spans="1:7" ht="19.5" customHeight="1">
      <c r="A92" s="20"/>
      <c r="B92" s="20"/>
      <c r="C92" s="20"/>
      <c r="D92" s="20"/>
      <c r="E92" s="20"/>
      <c r="F92" s="20"/>
      <c r="G92" s="20"/>
    </row>
    <row r="93" spans="1:7" ht="19.5" customHeight="1">
      <c r="A93" s="20"/>
      <c r="B93" s="20"/>
      <c r="C93" s="20"/>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ht="19.5" customHeight="1">
      <c r="A106" s="20"/>
      <c r="B106" s="20"/>
      <c r="C106" s="20"/>
      <c r="D106" s="20"/>
      <c r="E106" s="20"/>
      <c r="F106" s="20"/>
      <c r="G106" s="20"/>
    </row>
    <row r="107" spans="1:7" ht="19.5" customHeight="1">
      <c r="A107" s="20"/>
      <c r="B107" s="20"/>
      <c r="C107" s="20"/>
      <c r="D107" s="20"/>
      <c r="E107" s="20"/>
      <c r="F107" s="20"/>
      <c r="G107" s="20"/>
    </row>
    <row r="108" spans="1:7" ht="19.5" customHeight="1">
      <c r="A108" s="20"/>
      <c r="B108" s="20"/>
      <c r="C108" s="20"/>
      <c r="D108" s="20"/>
      <c r="E108" s="20"/>
      <c r="F108" s="20"/>
      <c r="G108" s="20"/>
    </row>
    <row r="109" spans="1:7" ht="19.5" customHeight="1">
      <c r="A109" s="20"/>
      <c r="B109" s="20"/>
      <c r="C109" s="20"/>
      <c r="D109" s="20"/>
      <c r="E109" s="20"/>
      <c r="F109" s="20"/>
      <c r="G109" s="20"/>
    </row>
    <row r="110" spans="1:7" ht="19.5" customHeight="1">
      <c r="A110" s="20"/>
      <c r="B110" s="20"/>
      <c r="C110" s="20"/>
      <c r="D110" s="20"/>
      <c r="E110" s="20"/>
      <c r="F110" s="20"/>
      <c r="G110" s="20"/>
    </row>
    <row r="111" spans="1:7" ht="19.5" customHeight="1">
      <c r="A111" s="20"/>
      <c r="B111" s="20"/>
      <c r="C111" s="20"/>
      <c r="D111" s="20"/>
      <c r="E111" s="20"/>
      <c r="F111" s="20"/>
      <c r="G111" s="20"/>
    </row>
    <row r="112" spans="1:7" ht="19.5" customHeight="1">
      <c r="A112" s="20"/>
      <c r="B112" s="20"/>
      <c r="C112" s="20"/>
      <c r="D112" s="20"/>
      <c r="E112" s="20"/>
      <c r="F112" s="20"/>
      <c r="G112" s="20"/>
    </row>
    <row r="113" spans="1:7" ht="19.5" customHeight="1">
      <c r="A113" s="20"/>
      <c r="B113" s="20"/>
      <c r="C113" s="20"/>
      <c r="D113" s="20"/>
      <c r="E113" s="20"/>
      <c r="F113" s="20"/>
      <c r="G113" s="20"/>
    </row>
    <row r="114" spans="1:7" ht="19.5" customHeight="1">
      <c r="A114" s="20"/>
      <c r="B114" s="20"/>
      <c r="C114" s="20"/>
      <c r="D114" s="20"/>
      <c r="E114" s="20"/>
      <c r="F114" s="20"/>
      <c r="G114" s="20"/>
    </row>
    <row r="115" spans="1:7" ht="19.5" customHeight="1">
      <c r="A115" s="20"/>
      <c r="B115" s="20"/>
      <c r="C115" s="20"/>
      <c r="D115" s="20"/>
      <c r="E115" s="20"/>
      <c r="F115" s="20"/>
      <c r="G115" s="20"/>
    </row>
    <row r="116" spans="1:7" ht="19.5" customHeight="1">
      <c r="A116" s="20"/>
      <c r="B116" s="20"/>
      <c r="C116" s="20"/>
      <c r="D116" s="20"/>
      <c r="E116" s="20"/>
      <c r="F116" s="20"/>
      <c r="G116" s="20"/>
    </row>
    <row r="117" spans="1:7" ht="19.5" customHeight="1">
      <c r="A117" s="20"/>
      <c r="B117" s="20"/>
      <c r="C117" s="20"/>
      <c r="D117" s="20"/>
      <c r="E117" s="20"/>
      <c r="F117" s="20"/>
      <c r="G117" s="20"/>
    </row>
    <row r="118" spans="1:7" ht="19.5" customHeight="1">
      <c r="A118" s="20"/>
      <c r="B118" s="20"/>
      <c r="C118" s="20"/>
      <c r="D118" s="20"/>
      <c r="E118" s="20"/>
      <c r="F118" s="20"/>
      <c r="G118" s="20"/>
    </row>
    <row r="119" spans="1:7" ht="19.5" customHeight="1">
      <c r="A119" s="20"/>
      <c r="B119" s="20"/>
      <c r="C119" s="20"/>
      <c r="D119" s="20"/>
      <c r="E119" s="20"/>
      <c r="F119" s="20"/>
      <c r="G119" s="20"/>
    </row>
    <row r="120" spans="1:7" ht="19.5" customHeight="1">
      <c r="A120" s="20"/>
      <c r="B120" s="20"/>
      <c r="C120" s="20"/>
      <c r="D120" s="20"/>
      <c r="E120" s="20"/>
      <c r="F120" s="20"/>
      <c r="G120" s="20"/>
    </row>
    <row r="121" spans="1:7" ht="19.5" customHeight="1">
      <c r="A121" s="20"/>
      <c r="B121" s="20"/>
      <c r="C121" s="20"/>
      <c r="D121" s="20"/>
      <c r="E121" s="20"/>
      <c r="F121" s="20"/>
      <c r="G121" s="20"/>
    </row>
    <row r="122" spans="1:7" ht="19.5" customHeight="1">
      <c r="A122" s="20"/>
      <c r="B122" s="20"/>
      <c r="C122" s="20"/>
      <c r="D122" s="20"/>
      <c r="E122" s="20"/>
      <c r="F122" s="20"/>
      <c r="G122" s="20"/>
    </row>
    <row r="123" spans="1:7" ht="19.5" customHeight="1">
      <c r="A123" s="20"/>
      <c r="B123" s="20"/>
      <c r="C123" s="20"/>
      <c r="D123" s="20"/>
      <c r="E123" s="20"/>
      <c r="F123" s="20"/>
      <c r="G123" s="20"/>
    </row>
    <row r="124" spans="1:7">
      <c r="A124" s="20"/>
      <c r="B124" s="20"/>
      <c r="C124" s="20"/>
      <c r="D124" s="20"/>
      <c r="E124" s="20"/>
      <c r="F124" s="20"/>
      <c r="G124" s="20"/>
    </row>
    <row r="125" spans="1:7">
      <c r="A125" s="20"/>
      <c r="B125" s="20"/>
      <c r="C125" s="20"/>
      <c r="D125" s="20"/>
      <c r="E125" s="20"/>
      <c r="F125" s="20"/>
      <c r="G125" s="20"/>
    </row>
    <row r="126" spans="1:7">
      <c r="A126" s="20"/>
      <c r="B126" s="20"/>
      <c r="C126" s="20"/>
      <c r="D126" s="20"/>
      <c r="E126" s="20"/>
      <c r="F126" s="20"/>
      <c r="G126" s="20"/>
    </row>
    <row r="127" spans="1:7">
      <c r="A127" s="20"/>
      <c r="B127" s="20"/>
      <c r="C127" s="20"/>
      <c r="D127" s="20"/>
      <c r="E127" s="20"/>
      <c r="F127" s="20"/>
      <c r="G127" s="20"/>
    </row>
    <row r="128" spans="1:7">
      <c r="A128" s="20"/>
      <c r="B128" s="20"/>
      <c r="C128" s="20"/>
      <c r="D128" s="20"/>
      <c r="E128" s="20"/>
      <c r="F128" s="20"/>
      <c r="G128" s="20"/>
    </row>
    <row r="129" spans="1:7">
      <c r="A129" s="20"/>
      <c r="B129" s="20"/>
      <c r="C129" s="20"/>
      <c r="D129" s="20"/>
      <c r="E129" s="20"/>
      <c r="F129" s="20"/>
      <c r="G129" s="20"/>
    </row>
    <row r="130" spans="1:7">
      <c r="A130" s="20"/>
      <c r="B130" s="20"/>
      <c r="C130" s="20"/>
      <c r="D130" s="20"/>
      <c r="E130" s="20"/>
      <c r="F130" s="20"/>
      <c r="G130" s="20"/>
    </row>
    <row r="131" spans="1:7">
      <c r="A131" s="20"/>
      <c r="B131" s="20"/>
      <c r="C131" s="20"/>
      <c r="D131" s="20"/>
      <c r="E131" s="20"/>
      <c r="F131" s="20"/>
      <c r="G131" s="20"/>
    </row>
    <row r="132" spans="1:7">
      <c r="A132" s="20"/>
      <c r="B132" s="20"/>
      <c r="C132" s="20"/>
      <c r="D132" s="20"/>
      <c r="E132" s="20"/>
      <c r="F132" s="20"/>
      <c r="G132" s="20"/>
    </row>
    <row r="133" spans="1:7">
      <c r="A133" s="20"/>
      <c r="B133" s="20"/>
      <c r="C133" s="20"/>
      <c r="D133" s="20"/>
      <c r="E133" s="20"/>
      <c r="F133" s="20"/>
      <c r="G133" s="20"/>
    </row>
    <row r="134" spans="1:7">
      <c r="A134" s="20"/>
      <c r="B134" s="20"/>
      <c r="C134" s="20"/>
      <c r="D134" s="20"/>
      <c r="E134" s="20"/>
      <c r="F134" s="20"/>
      <c r="G134" s="20"/>
    </row>
    <row r="135" spans="1:7">
      <c r="A135" s="20"/>
      <c r="B135" s="20"/>
      <c r="C135" s="20"/>
      <c r="D135" s="20"/>
      <c r="E135" s="20"/>
      <c r="F135" s="20"/>
      <c r="G135" s="20"/>
    </row>
    <row r="136" spans="1:7">
      <c r="A136" s="20"/>
      <c r="B136" s="20"/>
      <c r="C136" s="20"/>
      <c r="D136" s="20"/>
      <c r="E136" s="20"/>
      <c r="F136" s="20"/>
      <c r="G136" s="20"/>
    </row>
    <row r="137" spans="1:7">
      <c r="A137" s="20"/>
      <c r="B137" s="20"/>
      <c r="C137" s="20"/>
      <c r="D137" s="20"/>
      <c r="E137" s="20"/>
      <c r="F137" s="20"/>
      <c r="G137" s="20"/>
    </row>
    <row r="138" spans="1:7">
      <c r="A138" s="20"/>
      <c r="B138" s="20"/>
      <c r="C138" s="20"/>
      <c r="D138" s="20"/>
      <c r="E138" s="20"/>
      <c r="F138" s="20"/>
      <c r="G138" s="20"/>
    </row>
    <row r="139" spans="1:7">
      <c r="A139" s="20"/>
      <c r="B139" s="20"/>
      <c r="C139" s="20"/>
      <c r="D139" s="20"/>
      <c r="E139" s="20"/>
      <c r="F139" s="20"/>
      <c r="G139" s="20"/>
    </row>
    <row r="140" spans="1:7">
      <c r="A140" s="20"/>
      <c r="B140" s="20"/>
      <c r="C140" s="20"/>
      <c r="D140" s="20"/>
      <c r="E140" s="20"/>
      <c r="F140" s="20"/>
      <c r="G140" s="20"/>
    </row>
    <row r="141" spans="1:7">
      <c r="A141" s="20"/>
      <c r="B141" s="20"/>
      <c r="C141" s="20"/>
      <c r="D141" s="20"/>
      <c r="E141" s="20"/>
      <c r="F141" s="20"/>
      <c r="G141" s="20"/>
    </row>
    <row r="142" spans="1:7">
      <c r="A142" s="20"/>
      <c r="B142" s="20"/>
      <c r="C142" s="20"/>
      <c r="D142" s="20"/>
      <c r="E142" s="20"/>
      <c r="F142" s="20"/>
      <c r="G142" s="20"/>
    </row>
    <row r="143" spans="1:7">
      <c r="A143" s="20"/>
      <c r="B143" s="20"/>
      <c r="C143" s="20"/>
      <c r="D143" s="20"/>
      <c r="E143" s="20"/>
      <c r="F143" s="20"/>
      <c r="G143" s="20"/>
    </row>
    <row r="144" spans="1:7">
      <c r="A144" s="20"/>
      <c r="B144" s="20"/>
      <c r="C144" s="20"/>
      <c r="D144" s="20"/>
      <c r="E144" s="20"/>
      <c r="F144" s="20"/>
      <c r="G144" s="20"/>
    </row>
    <row r="145" spans="1:7">
      <c r="A145" s="20"/>
      <c r="B145" s="20"/>
      <c r="C145" s="20"/>
      <c r="D145" s="20"/>
      <c r="E145" s="20"/>
      <c r="F145" s="20"/>
      <c r="G145" s="20"/>
    </row>
    <row r="146" spans="1:7">
      <c r="A146" s="20"/>
      <c r="B146" s="20"/>
      <c r="C146" s="20"/>
      <c r="D146" s="20"/>
      <c r="E146" s="20"/>
      <c r="F146" s="20"/>
      <c r="G146" s="20"/>
    </row>
    <row r="147" spans="1:7">
      <c r="A147" s="20"/>
      <c r="B147" s="20"/>
      <c r="C147" s="20"/>
      <c r="D147" s="20"/>
      <c r="E147" s="20"/>
      <c r="F147" s="20"/>
      <c r="G147" s="20"/>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row r="882" spans="1:7">
      <c r="A882" s="20"/>
      <c r="B882" s="20"/>
      <c r="C882" s="20"/>
      <c r="D882" s="20"/>
      <c r="E882" s="20"/>
      <c r="F882" s="20"/>
      <c r="G882" s="20"/>
    </row>
    <row r="883" spans="1:7">
      <c r="A883" s="20"/>
      <c r="B883" s="20"/>
      <c r="C883" s="20"/>
      <c r="D883" s="20"/>
      <c r="E883" s="20"/>
      <c r="F883" s="20"/>
      <c r="G883" s="20"/>
    </row>
    <row r="884" spans="1:7">
      <c r="A884" s="20"/>
      <c r="B884" s="20"/>
      <c r="C884" s="20"/>
      <c r="D884" s="20"/>
      <c r="E884" s="20"/>
      <c r="F884" s="20"/>
      <c r="G884" s="20"/>
    </row>
    <row r="885" spans="1:7">
      <c r="A885" s="20"/>
      <c r="B885" s="20"/>
      <c r="C885" s="20"/>
      <c r="D885" s="20"/>
      <c r="E885" s="20"/>
      <c r="F885" s="20"/>
      <c r="G885" s="20"/>
    </row>
    <row r="886" spans="1:7">
      <c r="A886" s="20"/>
      <c r="B886" s="20"/>
      <c r="C886" s="20"/>
      <c r="D886" s="20"/>
      <c r="E886" s="20"/>
      <c r="F886" s="20"/>
      <c r="G886" s="20"/>
    </row>
    <row r="887" spans="1:7">
      <c r="A887" s="20"/>
      <c r="B887" s="20"/>
      <c r="C887" s="20"/>
      <c r="D887" s="20"/>
      <c r="E887" s="20"/>
      <c r="F887" s="20"/>
      <c r="G887" s="20"/>
    </row>
    <row r="888" spans="1:7">
      <c r="A888" s="20"/>
      <c r="B888" s="20"/>
      <c r="C888" s="20"/>
      <c r="D888" s="20"/>
      <c r="E888" s="20"/>
      <c r="F888" s="20"/>
      <c r="G888" s="20"/>
    </row>
    <row r="889" spans="1:7">
      <c r="A889" s="20"/>
      <c r="B889" s="20"/>
      <c r="C889" s="20"/>
      <c r="D889" s="20"/>
      <c r="E889" s="20"/>
      <c r="F889" s="20"/>
      <c r="G889" s="20"/>
    </row>
    <row r="890" spans="1:7">
      <c r="A890" s="20"/>
      <c r="B890" s="20"/>
      <c r="C890" s="20"/>
      <c r="D890" s="20"/>
      <c r="E890" s="20"/>
      <c r="F890" s="20"/>
      <c r="G890" s="20"/>
    </row>
    <row r="891" spans="1:7">
      <c r="A891" s="20"/>
      <c r="B891" s="20"/>
      <c r="C891" s="20"/>
      <c r="D891" s="20"/>
      <c r="E891" s="20"/>
      <c r="F891" s="20"/>
      <c r="G891" s="20"/>
    </row>
    <row r="892" spans="1:7">
      <c r="A892" s="20"/>
      <c r="B892" s="20"/>
      <c r="C892" s="20"/>
      <c r="D892" s="20"/>
      <c r="E892" s="20"/>
      <c r="F892" s="20"/>
      <c r="G892" s="20"/>
    </row>
    <row r="893" spans="1:7">
      <c r="A893" s="20"/>
      <c r="B893" s="20"/>
      <c r="C893" s="20"/>
      <c r="D893" s="20"/>
      <c r="E893" s="20"/>
      <c r="F893" s="20"/>
      <c r="G893" s="20"/>
    </row>
    <row r="894" spans="1:7">
      <c r="A894" s="20"/>
      <c r="B894" s="20"/>
      <c r="C894" s="20"/>
      <c r="D894" s="20"/>
      <c r="E894" s="20"/>
      <c r="F894" s="20"/>
      <c r="G894" s="20"/>
    </row>
    <row r="895" spans="1:7">
      <c r="A895" s="20"/>
      <c r="B895" s="20"/>
      <c r="C895" s="20"/>
      <c r="D895" s="20"/>
      <c r="E895" s="20"/>
      <c r="F895" s="20"/>
      <c r="G895" s="20"/>
    </row>
    <row r="896" spans="1:7">
      <c r="A896" s="20"/>
      <c r="B896" s="20"/>
      <c r="C896" s="20"/>
      <c r="D896" s="20"/>
      <c r="E896" s="20"/>
      <c r="F896" s="20"/>
      <c r="G896" s="20"/>
    </row>
    <row r="897" spans="1:7">
      <c r="A897" s="20"/>
      <c r="B897" s="20"/>
      <c r="C897" s="20"/>
      <c r="D897" s="20"/>
      <c r="E897" s="20"/>
      <c r="F897" s="20"/>
      <c r="G897" s="20"/>
    </row>
    <row r="898" spans="1:7">
      <c r="A898" s="20"/>
      <c r="B898" s="20"/>
      <c r="C898" s="20"/>
      <c r="D898" s="20"/>
      <c r="E898" s="20"/>
      <c r="F898" s="20"/>
      <c r="G898" s="20"/>
    </row>
    <row r="899" spans="1:7">
      <c r="A899" s="20"/>
      <c r="B899" s="20"/>
      <c r="C899" s="20"/>
      <c r="D899" s="20"/>
      <c r="E899" s="20"/>
      <c r="F899" s="20"/>
      <c r="G899" s="20"/>
    </row>
    <row r="900" spans="1:7">
      <c r="A900" s="20"/>
      <c r="B900" s="20"/>
      <c r="C900" s="20"/>
      <c r="D900" s="20"/>
      <c r="E900" s="20"/>
      <c r="F900" s="20"/>
      <c r="G900" s="20"/>
    </row>
    <row r="901" spans="1:7">
      <c r="A901" s="20"/>
      <c r="B901" s="20"/>
      <c r="C901" s="20"/>
      <c r="D901" s="20"/>
      <c r="E901" s="20"/>
      <c r="F901" s="20"/>
      <c r="G901" s="20"/>
    </row>
    <row r="902" spans="1:7">
      <c r="A902" s="20"/>
      <c r="B902" s="20"/>
      <c r="C902" s="20"/>
      <c r="D902" s="20"/>
      <c r="E902" s="20"/>
      <c r="F902" s="20"/>
      <c r="G902" s="20"/>
    </row>
    <row r="903" spans="1:7">
      <c r="A903" s="20"/>
      <c r="B903" s="20"/>
      <c r="C903" s="20"/>
      <c r="D903" s="20"/>
      <c r="E903" s="20"/>
      <c r="F903" s="20"/>
      <c r="G903" s="20"/>
    </row>
  </sheetData>
  <mergeCells count="1">
    <mergeCell ref="A1:D1"/>
  </mergeCells>
  <hyperlinks>
    <hyperlink ref="C11" r:id="rId1" xr:uid="{00000000-0004-0000-0400-000000000000}"/>
    <hyperlink ref="A1:D1" location="'Quadre de comandament'!D11" display="Indicadors del procés 310.2.1.2 Seguiment" xr:uid="{5DBD17EC-27A4-434A-9958-BCD6E52532BE}"/>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sheetPr>
  <dimension ref="A1:G906"/>
  <sheetViews>
    <sheetView workbookViewId="0">
      <pane ySplit="1" topLeftCell="A2" activePane="bottomLeft" state="frozen"/>
      <selection pane="bottomLeft" activeCell="B2" sqref="B2"/>
    </sheetView>
  </sheetViews>
  <sheetFormatPr baseColWidth="10" defaultColWidth="12.7109375" defaultRowHeight="12.75"/>
  <cols>
    <col min="1" max="1" width="3.42578125" style="41" customWidth="1"/>
    <col min="2" max="2" width="28.5703125" style="41" customWidth="1"/>
    <col min="3" max="3" width="119.140625" style="41" customWidth="1"/>
    <col min="4" max="4" width="3.42578125" style="41" customWidth="1"/>
    <col min="5" max="5" width="14.140625" style="41" customWidth="1"/>
    <col min="6" max="7" width="9" style="41" customWidth="1"/>
    <col min="8" max="16384" width="12.7109375" style="41"/>
  </cols>
  <sheetData>
    <row r="1" spans="1:7" ht="22.5" customHeight="1">
      <c r="A1" s="1068" t="s">
        <v>1261</v>
      </c>
      <c r="B1" s="1068"/>
      <c r="C1" s="1068"/>
      <c r="D1" s="1068"/>
      <c r="E1" s="49"/>
      <c r="F1" s="49"/>
      <c r="G1" s="49"/>
    </row>
    <row r="2" spans="1:7" ht="22.5" customHeight="1">
      <c r="A2" s="20"/>
      <c r="B2" s="20"/>
      <c r="C2" s="20"/>
      <c r="D2" s="20"/>
      <c r="E2" s="20"/>
      <c r="F2" s="20"/>
      <c r="G2" s="20"/>
    </row>
    <row r="3" spans="1:7" ht="22.5" customHeight="1">
      <c r="A3" s="20"/>
      <c r="B3" s="21" t="s">
        <v>18</v>
      </c>
      <c r="C3" s="47" t="s">
        <v>44</v>
      </c>
      <c r="D3" s="32"/>
      <c r="E3" s="33"/>
      <c r="F3" s="33"/>
      <c r="G3" s="33"/>
    </row>
    <row r="4" spans="1:7" ht="22.5" customHeight="1">
      <c r="A4" s="20"/>
      <c r="B4" s="22" t="s">
        <v>19</v>
      </c>
      <c r="C4" s="47" t="s">
        <v>861</v>
      </c>
      <c r="D4" s="32"/>
      <c r="E4" s="33"/>
      <c r="F4" s="33"/>
      <c r="G4" s="33"/>
    </row>
    <row r="5" spans="1:7" ht="25.5">
      <c r="A5" s="20"/>
      <c r="B5" s="22" t="s">
        <v>20</v>
      </c>
      <c r="C5" s="47" t="s">
        <v>200</v>
      </c>
      <c r="D5" s="32"/>
      <c r="E5" s="33"/>
      <c r="F5" s="33"/>
      <c r="G5" s="33"/>
    </row>
    <row r="6" spans="1:7" s="44" customFormat="1" ht="22.5" customHeight="1">
      <c r="A6" s="20"/>
      <c r="B6" s="22" t="s">
        <v>1367</v>
      </c>
      <c r="C6" s="78" t="s">
        <v>1378</v>
      </c>
      <c r="D6" s="32"/>
      <c r="E6" s="33"/>
      <c r="F6" s="33"/>
      <c r="G6" s="33"/>
    </row>
    <row r="7" spans="1:7" s="44" customFormat="1" ht="22.5" customHeight="1">
      <c r="A7" s="20"/>
      <c r="B7" s="22" t="s">
        <v>1366</v>
      </c>
      <c r="C7" s="1047" t="s">
        <v>1379</v>
      </c>
      <c r="D7" s="32"/>
      <c r="E7" s="33"/>
      <c r="F7" s="33"/>
      <c r="G7" s="33"/>
    </row>
    <row r="8" spans="1:7" ht="25.5">
      <c r="A8" s="20"/>
      <c r="B8" s="23" t="s">
        <v>1368</v>
      </c>
      <c r="C8" s="78" t="s">
        <v>240</v>
      </c>
      <c r="D8" s="32"/>
      <c r="E8" s="33"/>
      <c r="F8" s="33"/>
      <c r="G8" s="33"/>
    </row>
    <row r="9" spans="1:7" ht="22.5" customHeight="1">
      <c r="A9" s="20"/>
      <c r="B9" s="21" t="s">
        <v>1369</v>
      </c>
      <c r="C9" s="46" t="s">
        <v>37</v>
      </c>
      <c r="D9" s="32"/>
      <c r="E9" s="33"/>
      <c r="F9" s="33"/>
      <c r="G9" s="33"/>
    </row>
    <row r="10" spans="1:7" ht="27" customHeight="1">
      <c r="A10" s="20"/>
      <c r="B10" s="24" t="s">
        <v>1370</v>
      </c>
      <c r="C10" s="78" t="s">
        <v>211</v>
      </c>
      <c r="D10" s="32"/>
      <c r="E10" s="72"/>
      <c r="F10" s="33"/>
      <c r="G10" s="33"/>
    </row>
    <row r="11" spans="1:7" ht="24" customHeight="1">
      <c r="A11" s="20"/>
      <c r="B11" s="24" t="s">
        <v>1371</v>
      </c>
      <c r="C11" s="76" t="s">
        <v>241</v>
      </c>
      <c r="D11" s="32"/>
      <c r="E11" s="33"/>
      <c r="F11" s="33"/>
      <c r="G11" s="33"/>
    </row>
    <row r="12" spans="1:7" ht="24.75" customHeight="1">
      <c r="A12" s="20"/>
      <c r="B12" s="24" t="s">
        <v>1372</v>
      </c>
      <c r="C12" s="958" t="s">
        <v>1286</v>
      </c>
      <c r="D12" s="32"/>
      <c r="E12" s="72"/>
      <c r="F12" s="33"/>
      <c r="G12" s="33"/>
    </row>
    <row r="13" spans="1:7" ht="9.75" customHeight="1">
      <c r="A13" s="20"/>
      <c r="B13" s="25"/>
      <c r="C13" s="25"/>
      <c r="D13" s="25"/>
      <c r="E13" s="25"/>
      <c r="F13" s="25"/>
      <c r="G13" s="25"/>
    </row>
    <row r="14" spans="1:7" ht="8.25" customHeight="1">
      <c r="A14" s="20"/>
      <c r="B14" s="26"/>
      <c r="C14" s="26"/>
      <c r="D14" s="55"/>
      <c r="E14" s="55"/>
      <c r="F14" s="55"/>
      <c r="G14" s="55"/>
    </row>
    <row r="15" spans="1:7" ht="7.5" customHeight="1">
      <c r="A15" s="20"/>
      <c r="B15" s="20"/>
      <c r="C15" s="20"/>
      <c r="D15" s="20"/>
      <c r="E15" s="27"/>
      <c r="F15" s="27"/>
      <c r="G15" s="27"/>
    </row>
    <row r="16" spans="1:7" ht="22.5" customHeight="1">
      <c r="A16" s="20"/>
      <c r="B16" s="21" t="s">
        <v>18</v>
      </c>
      <c r="C16" s="47" t="s">
        <v>194</v>
      </c>
      <c r="D16" s="32"/>
      <c r="E16" s="33"/>
      <c r="F16" s="33"/>
      <c r="G16" s="33"/>
    </row>
    <row r="17" spans="1:7" ht="22.5" customHeight="1">
      <c r="A17" s="20"/>
      <c r="B17" s="22" t="s">
        <v>19</v>
      </c>
      <c r="C17" s="48" t="s">
        <v>35</v>
      </c>
      <c r="D17" s="32"/>
      <c r="E17" s="33"/>
      <c r="F17" s="33"/>
      <c r="G17" s="33"/>
    </row>
    <row r="18" spans="1:7" ht="22.5" customHeight="1">
      <c r="A18" s="20"/>
      <c r="B18" s="22" t="s">
        <v>20</v>
      </c>
      <c r="C18" s="47" t="s">
        <v>1291</v>
      </c>
      <c r="D18" s="32"/>
      <c r="E18" s="33"/>
      <c r="F18" s="33"/>
      <c r="G18" s="33"/>
    </row>
    <row r="19" spans="1:7" s="44" customFormat="1" ht="22.5" customHeight="1">
      <c r="A19" s="20"/>
      <c r="B19" s="22" t="s">
        <v>1367</v>
      </c>
      <c r="C19" s="78" t="s">
        <v>1373</v>
      </c>
      <c r="D19" s="32"/>
      <c r="E19" s="33"/>
      <c r="F19" s="33"/>
      <c r="G19" s="33"/>
    </row>
    <row r="20" spans="1:7" s="44" customFormat="1" ht="22.5" customHeight="1">
      <c r="A20" s="20"/>
      <c r="B20" s="22" t="s">
        <v>1366</v>
      </c>
      <c r="C20" s="78" t="s">
        <v>1374</v>
      </c>
      <c r="D20" s="32"/>
      <c r="E20" s="33"/>
      <c r="F20" s="33"/>
      <c r="G20" s="33"/>
    </row>
    <row r="21" spans="1:7" ht="25.5">
      <c r="A21" s="20"/>
      <c r="B21" s="23" t="s">
        <v>1368</v>
      </c>
      <c r="C21" s="78" t="s">
        <v>240</v>
      </c>
      <c r="D21" s="32"/>
      <c r="E21" s="33"/>
      <c r="F21" s="33"/>
      <c r="G21" s="33"/>
    </row>
    <row r="22" spans="1:7" ht="22.5" customHeight="1">
      <c r="A22" s="20"/>
      <c r="B22" s="21" t="s">
        <v>1369</v>
      </c>
      <c r="C22" s="46" t="s">
        <v>38</v>
      </c>
      <c r="D22" s="32"/>
      <c r="E22" s="33"/>
      <c r="F22" s="33"/>
      <c r="G22" s="33"/>
    </row>
    <row r="23" spans="1:7" ht="22.5" customHeight="1">
      <c r="A23" s="20"/>
      <c r="B23" s="24" t="s">
        <v>1370</v>
      </c>
      <c r="C23" s="59" t="s">
        <v>237</v>
      </c>
      <c r="D23" s="32"/>
      <c r="E23" s="72"/>
      <c r="F23" s="33"/>
      <c r="G23" s="33"/>
    </row>
    <row r="24" spans="1:7" ht="22.5" customHeight="1">
      <c r="A24" s="20"/>
      <c r="B24" s="24" t="s">
        <v>1371</v>
      </c>
      <c r="C24" s="59" t="s">
        <v>199</v>
      </c>
      <c r="D24" s="32"/>
      <c r="E24" s="33"/>
      <c r="F24" s="33"/>
      <c r="G24" s="33"/>
    </row>
    <row r="25" spans="1:7" ht="22.5" customHeight="1">
      <c r="A25" s="20"/>
      <c r="B25" s="24" t="s">
        <v>1372</v>
      </c>
      <c r="C25" s="75" t="s">
        <v>353</v>
      </c>
      <c r="D25" s="32"/>
      <c r="E25" s="33"/>
      <c r="F25" s="33"/>
      <c r="G25" s="33"/>
    </row>
    <row r="26" spans="1:7" ht="9.75" customHeight="1">
      <c r="A26" s="20"/>
      <c r="B26" s="25"/>
      <c r="C26" s="25"/>
      <c r="D26" s="25"/>
      <c r="E26" s="25"/>
      <c r="F26" s="25"/>
      <c r="G26" s="25"/>
    </row>
    <row r="27" spans="1:7" s="71" customFormat="1" ht="8.25" customHeight="1">
      <c r="A27" s="56"/>
      <c r="B27" s="55"/>
      <c r="C27" s="55"/>
      <c r="D27" s="55"/>
      <c r="E27" s="55"/>
      <c r="F27" s="55"/>
      <c r="G27" s="55"/>
    </row>
    <row r="28" spans="1:7" ht="7.5" customHeight="1">
      <c r="A28" s="20"/>
      <c r="B28" s="20"/>
      <c r="C28" s="20"/>
      <c r="D28" s="20"/>
      <c r="E28" s="27"/>
      <c r="F28" s="27"/>
      <c r="G28" s="27"/>
    </row>
    <row r="29" spans="1:7" ht="19.5" customHeight="1">
      <c r="A29" s="20"/>
      <c r="B29" s="20"/>
      <c r="C29" s="20"/>
      <c r="D29" s="20"/>
      <c r="E29" s="20"/>
      <c r="F29" s="20"/>
      <c r="G29" s="20"/>
    </row>
    <row r="30" spans="1:7" ht="19.5" customHeight="1">
      <c r="A30" s="20"/>
      <c r="B30" s="20"/>
      <c r="C30" s="20"/>
      <c r="D30" s="20"/>
      <c r="E30" s="20"/>
      <c r="F30" s="20"/>
      <c r="G30" s="20"/>
    </row>
    <row r="31" spans="1:7" ht="19.5" customHeight="1">
      <c r="A31" s="20"/>
      <c r="B31" s="20"/>
      <c r="C31" s="20"/>
      <c r="D31" s="20"/>
      <c r="E31" s="20"/>
      <c r="F31" s="20"/>
      <c r="G31" s="20"/>
    </row>
    <row r="32" spans="1:7" ht="19.5" customHeight="1">
      <c r="A32" s="20"/>
      <c r="B32" s="20"/>
      <c r="C32" s="20"/>
      <c r="D32" s="20"/>
      <c r="E32" s="20"/>
      <c r="F32" s="20"/>
      <c r="G32" s="20"/>
    </row>
    <row r="33" spans="1:7" ht="19.5" customHeight="1">
      <c r="A33" s="20"/>
      <c r="B33" s="20"/>
      <c r="C33" s="20"/>
      <c r="D33" s="20"/>
      <c r="E33" s="20"/>
      <c r="F33" s="20"/>
      <c r="G33" s="20"/>
    </row>
    <row r="34" spans="1:7" ht="19.5" customHeight="1">
      <c r="A34" s="20"/>
      <c r="B34" s="20"/>
      <c r="C34" s="20"/>
      <c r="D34" s="20"/>
      <c r="E34" s="20"/>
      <c r="F34" s="20"/>
      <c r="G34" s="20"/>
    </row>
    <row r="35" spans="1:7" ht="19.5" customHeight="1">
      <c r="A35" s="20"/>
      <c r="B35" s="20"/>
      <c r="C35" s="20"/>
      <c r="D35" s="20"/>
      <c r="E35" s="20"/>
      <c r="F35" s="20"/>
      <c r="G35" s="20"/>
    </row>
    <row r="36" spans="1:7" ht="19.5" customHeight="1">
      <c r="A36" s="20"/>
      <c r="B36" s="20"/>
      <c r="C36" s="20"/>
      <c r="D36" s="20"/>
      <c r="E36" s="20"/>
      <c r="F36" s="20"/>
      <c r="G36" s="20"/>
    </row>
    <row r="37" spans="1:7" ht="19.5" customHeight="1">
      <c r="A37" s="20"/>
      <c r="B37" s="20"/>
      <c r="C37" s="20"/>
      <c r="D37" s="20"/>
      <c r="E37" s="20"/>
      <c r="F37" s="20"/>
      <c r="G37" s="20"/>
    </row>
    <row r="38" spans="1:7" ht="19.5" customHeight="1">
      <c r="A38" s="20"/>
      <c r="B38" s="20"/>
      <c r="C38" s="20"/>
      <c r="D38" s="20"/>
      <c r="E38" s="20"/>
      <c r="F38" s="20"/>
      <c r="G38" s="20"/>
    </row>
    <row r="39" spans="1:7" ht="19.5" customHeight="1">
      <c r="A39" s="20"/>
      <c r="B39" s="20"/>
      <c r="C39" s="20"/>
      <c r="D39" s="20"/>
      <c r="E39" s="20"/>
      <c r="F39" s="20"/>
      <c r="G39" s="20"/>
    </row>
    <row r="40" spans="1:7" ht="19.5" customHeight="1">
      <c r="A40" s="20"/>
      <c r="B40" s="20"/>
      <c r="C40" s="20"/>
      <c r="D40" s="20"/>
      <c r="E40" s="20"/>
      <c r="F40" s="20"/>
      <c r="G40" s="20"/>
    </row>
    <row r="41" spans="1:7" ht="19.5" customHeight="1">
      <c r="A41" s="20"/>
      <c r="B41" s="20"/>
      <c r="C41" s="20"/>
      <c r="D41" s="20"/>
      <c r="E41" s="20"/>
      <c r="F41" s="20"/>
      <c r="G41" s="20"/>
    </row>
    <row r="42" spans="1:7" ht="19.5" customHeight="1">
      <c r="A42" s="20"/>
      <c r="B42" s="20"/>
      <c r="C42" s="20"/>
      <c r="D42" s="20"/>
      <c r="E42" s="20"/>
      <c r="F42" s="20"/>
      <c r="G42" s="20"/>
    </row>
    <row r="43" spans="1:7" ht="19.5" customHeight="1">
      <c r="A43" s="20"/>
      <c r="B43" s="20"/>
      <c r="C43" s="20"/>
      <c r="D43" s="20"/>
      <c r="E43" s="20"/>
      <c r="F43" s="20"/>
      <c r="G43" s="20"/>
    </row>
    <row r="44" spans="1:7" ht="19.5" customHeight="1">
      <c r="A44" s="20"/>
      <c r="B44" s="20"/>
      <c r="C44" s="20"/>
      <c r="D44" s="20"/>
      <c r="E44" s="20"/>
      <c r="F44" s="20"/>
      <c r="G44" s="20"/>
    </row>
    <row r="45" spans="1:7" ht="19.5" customHeight="1">
      <c r="A45" s="20"/>
      <c r="B45" s="20"/>
      <c r="C45" s="20"/>
      <c r="D45" s="20"/>
      <c r="E45" s="20"/>
      <c r="F45" s="20"/>
      <c r="G45" s="20"/>
    </row>
    <row r="46" spans="1:7" ht="19.5" customHeight="1">
      <c r="A46" s="20"/>
      <c r="B46" s="20"/>
      <c r="C46" s="20"/>
      <c r="D46" s="20"/>
      <c r="E46" s="20"/>
      <c r="F46" s="20"/>
      <c r="G46" s="20"/>
    </row>
    <row r="47" spans="1:7" ht="19.5" customHeight="1">
      <c r="A47" s="20"/>
      <c r="B47" s="20"/>
      <c r="C47" s="20"/>
      <c r="D47" s="20"/>
      <c r="E47" s="20"/>
      <c r="F47" s="20"/>
      <c r="G47" s="20"/>
    </row>
    <row r="48" spans="1:7" ht="19.5" customHeight="1">
      <c r="A48" s="20"/>
      <c r="B48" s="20"/>
      <c r="C48" s="20"/>
      <c r="D48" s="20"/>
      <c r="E48" s="20"/>
      <c r="F48" s="20"/>
      <c r="G48" s="20"/>
    </row>
    <row r="49" spans="1:7" ht="19.5" customHeight="1">
      <c r="A49" s="20"/>
      <c r="B49" s="20"/>
      <c r="C49" s="20"/>
      <c r="D49" s="20"/>
      <c r="E49" s="20"/>
      <c r="F49" s="20"/>
      <c r="G49" s="20"/>
    </row>
    <row r="50" spans="1:7" ht="19.5" customHeight="1">
      <c r="A50" s="20"/>
      <c r="B50" s="20"/>
      <c r="C50" s="20"/>
      <c r="D50" s="20"/>
      <c r="E50" s="20"/>
      <c r="F50" s="20"/>
      <c r="G50" s="20"/>
    </row>
    <row r="51" spans="1:7" ht="19.5" customHeight="1">
      <c r="A51" s="20"/>
      <c r="B51" s="20"/>
      <c r="C51" s="20"/>
      <c r="D51" s="20"/>
      <c r="E51" s="20"/>
      <c r="F51" s="20"/>
      <c r="G51" s="20"/>
    </row>
    <row r="52" spans="1:7" ht="19.5" customHeight="1">
      <c r="A52" s="20"/>
      <c r="B52" s="20"/>
      <c r="C52" s="20"/>
      <c r="D52" s="20"/>
      <c r="E52" s="20"/>
      <c r="F52" s="20"/>
      <c r="G52" s="20"/>
    </row>
    <row r="53" spans="1:7" ht="19.5" customHeight="1">
      <c r="A53" s="20"/>
      <c r="B53" s="20"/>
      <c r="C53" s="20"/>
      <c r="D53" s="20"/>
      <c r="E53" s="20"/>
      <c r="F53" s="20"/>
      <c r="G53" s="20"/>
    </row>
    <row r="54" spans="1:7" ht="19.5" customHeight="1">
      <c r="A54" s="20"/>
      <c r="B54" s="20"/>
      <c r="C54" s="20"/>
      <c r="D54" s="20"/>
      <c r="E54" s="20"/>
      <c r="F54" s="20"/>
      <c r="G54" s="20"/>
    </row>
    <row r="55" spans="1:7" ht="19.5" customHeight="1">
      <c r="A55" s="20"/>
      <c r="B55" s="20"/>
      <c r="C55" s="20"/>
      <c r="D55" s="20"/>
      <c r="E55" s="20"/>
      <c r="F55" s="20"/>
      <c r="G55" s="20"/>
    </row>
    <row r="56" spans="1:7" ht="19.5" customHeight="1">
      <c r="A56" s="20"/>
      <c r="B56" s="20"/>
      <c r="C56" s="20"/>
      <c r="D56" s="20"/>
      <c r="E56" s="20"/>
      <c r="F56" s="20"/>
      <c r="G56" s="20"/>
    </row>
    <row r="57" spans="1:7" ht="19.5" customHeight="1">
      <c r="A57" s="20"/>
      <c r="B57" s="20"/>
      <c r="C57" s="20"/>
      <c r="D57" s="20"/>
      <c r="E57" s="20"/>
      <c r="F57" s="20"/>
      <c r="G57" s="20"/>
    </row>
    <row r="58" spans="1:7" ht="19.5" customHeight="1">
      <c r="A58" s="20"/>
      <c r="B58" s="20"/>
      <c r="C58" s="20"/>
      <c r="D58" s="20"/>
      <c r="E58" s="20"/>
      <c r="F58" s="20"/>
      <c r="G58" s="20"/>
    </row>
    <row r="59" spans="1:7" ht="19.5" customHeight="1">
      <c r="A59" s="20"/>
      <c r="B59" s="20"/>
      <c r="C59" s="20"/>
      <c r="D59" s="20"/>
      <c r="E59" s="20"/>
      <c r="F59" s="20"/>
      <c r="G59" s="20"/>
    </row>
    <row r="60" spans="1:7" ht="19.5" customHeight="1">
      <c r="A60" s="20"/>
      <c r="B60" s="20"/>
      <c r="C60" s="20"/>
      <c r="D60" s="20"/>
      <c r="E60" s="20"/>
      <c r="F60" s="20"/>
      <c r="G60" s="20"/>
    </row>
    <row r="61" spans="1:7" ht="19.5" customHeight="1">
      <c r="A61" s="20"/>
      <c r="B61" s="20"/>
      <c r="C61" s="20"/>
      <c r="D61" s="20"/>
      <c r="E61" s="20"/>
      <c r="F61" s="20"/>
      <c r="G61" s="20"/>
    </row>
    <row r="62" spans="1:7" ht="19.5" customHeight="1">
      <c r="A62" s="20"/>
      <c r="B62" s="20"/>
      <c r="C62" s="20"/>
      <c r="D62" s="20"/>
      <c r="E62" s="20"/>
      <c r="F62" s="20"/>
      <c r="G62" s="20"/>
    </row>
    <row r="63" spans="1:7" ht="19.5" customHeight="1">
      <c r="A63" s="20"/>
      <c r="B63" s="20"/>
      <c r="C63" s="20"/>
      <c r="D63" s="20"/>
      <c r="E63" s="20"/>
      <c r="F63" s="20"/>
      <c r="G63" s="20"/>
    </row>
    <row r="64" spans="1:7" ht="19.5" customHeight="1">
      <c r="A64" s="20"/>
      <c r="B64" s="20"/>
      <c r="C64" s="20"/>
      <c r="D64" s="20"/>
      <c r="E64" s="20"/>
      <c r="F64" s="20"/>
      <c r="G64" s="20"/>
    </row>
    <row r="65" spans="1:7" ht="19.5" customHeight="1">
      <c r="A65" s="20"/>
      <c r="B65" s="20"/>
      <c r="C65" s="20"/>
      <c r="D65" s="20"/>
      <c r="E65" s="20"/>
      <c r="F65" s="20"/>
      <c r="G65" s="20"/>
    </row>
    <row r="66" spans="1:7" ht="19.5" customHeight="1">
      <c r="A66" s="20"/>
      <c r="B66" s="20"/>
      <c r="C66" s="20"/>
      <c r="D66" s="20"/>
      <c r="E66" s="20"/>
      <c r="F66" s="20"/>
      <c r="G66" s="20"/>
    </row>
    <row r="67" spans="1:7" ht="19.5" customHeight="1">
      <c r="A67" s="20"/>
      <c r="B67" s="20"/>
      <c r="C67" s="20"/>
      <c r="D67" s="20"/>
      <c r="E67" s="20"/>
      <c r="F67" s="20"/>
      <c r="G67" s="20"/>
    </row>
    <row r="68" spans="1:7" ht="19.5" customHeight="1">
      <c r="A68" s="20"/>
      <c r="B68" s="20"/>
      <c r="C68" s="20"/>
      <c r="D68" s="20"/>
      <c r="E68" s="20"/>
      <c r="F68" s="20"/>
      <c r="G68" s="20"/>
    </row>
    <row r="69" spans="1:7" ht="19.5" customHeight="1">
      <c r="A69" s="20"/>
      <c r="B69" s="20"/>
      <c r="C69" s="20"/>
      <c r="D69" s="20"/>
      <c r="E69" s="20"/>
      <c r="F69" s="20"/>
      <c r="G69" s="20"/>
    </row>
    <row r="70" spans="1:7" ht="19.5" customHeight="1">
      <c r="A70" s="20"/>
      <c r="B70" s="20"/>
      <c r="C70" s="20"/>
      <c r="D70" s="20"/>
      <c r="E70" s="20"/>
      <c r="F70" s="20"/>
      <c r="G70" s="20"/>
    </row>
    <row r="71" spans="1:7" ht="19.5" customHeight="1">
      <c r="A71" s="20"/>
      <c r="B71" s="20"/>
      <c r="C71" s="20"/>
      <c r="D71" s="20"/>
      <c r="E71" s="20"/>
      <c r="F71" s="20"/>
      <c r="G71" s="20"/>
    </row>
    <row r="72" spans="1:7" ht="19.5" customHeight="1">
      <c r="A72" s="20"/>
      <c r="B72" s="20"/>
      <c r="C72" s="20"/>
      <c r="D72" s="20"/>
      <c r="E72" s="20"/>
      <c r="F72" s="20"/>
      <c r="G72" s="20"/>
    </row>
    <row r="73" spans="1:7" ht="19.5" customHeight="1">
      <c r="A73" s="20"/>
      <c r="B73" s="20"/>
      <c r="C73" s="20"/>
      <c r="D73" s="20"/>
      <c r="E73" s="20"/>
      <c r="F73" s="20"/>
      <c r="G73" s="20"/>
    </row>
    <row r="74" spans="1:7" ht="19.5" customHeight="1">
      <c r="A74" s="20"/>
      <c r="B74" s="20"/>
      <c r="C74" s="20"/>
      <c r="D74" s="20"/>
      <c r="E74" s="20"/>
      <c r="F74" s="20"/>
      <c r="G74" s="20"/>
    </row>
    <row r="75" spans="1:7" ht="19.5" customHeight="1">
      <c r="A75" s="20"/>
      <c r="B75" s="20"/>
      <c r="C75" s="20"/>
      <c r="D75" s="20"/>
      <c r="E75" s="20"/>
      <c r="F75" s="20"/>
      <c r="G75" s="20"/>
    </row>
    <row r="76" spans="1:7" ht="19.5" customHeight="1">
      <c r="A76" s="20"/>
      <c r="B76" s="20"/>
      <c r="C76" s="20"/>
      <c r="D76" s="20"/>
      <c r="E76" s="20"/>
      <c r="F76" s="20"/>
      <c r="G76" s="20"/>
    </row>
    <row r="77" spans="1:7" ht="19.5" customHeight="1">
      <c r="A77" s="20"/>
      <c r="B77" s="20"/>
      <c r="C77" s="20"/>
      <c r="D77" s="20"/>
      <c r="E77" s="20"/>
      <c r="F77" s="20"/>
      <c r="G77" s="20"/>
    </row>
    <row r="78" spans="1:7" ht="19.5" customHeight="1">
      <c r="A78" s="20"/>
      <c r="B78" s="20"/>
      <c r="C78" s="20"/>
      <c r="D78" s="20"/>
      <c r="E78" s="20"/>
      <c r="F78" s="20"/>
      <c r="G78" s="20"/>
    </row>
    <row r="79" spans="1:7" ht="19.5" customHeight="1">
      <c r="A79" s="20"/>
      <c r="B79" s="20"/>
      <c r="C79" s="20"/>
      <c r="D79" s="20"/>
      <c r="E79" s="20"/>
      <c r="F79" s="20"/>
      <c r="G79" s="20"/>
    </row>
    <row r="80" spans="1:7" ht="19.5" customHeight="1">
      <c r="A80" s="20"/>
      <c r="B80" s="20"/>
      <c r="C80" s="20"/>
      <c r="D80" s="20"/>
      <c r="E80" s="20"/>
      <c r="F80" s="20"/>
      <c r="G80" s="20"/>
    </row>
    <row r="81" spans="1:7" ht="19.5" customHeight="1">
      <c r="A81" s="20"/>
      <c r="B81" s="20"/>
      <c r="C81" s="20"/>
      <c r="D81" s="20"/>
      <c r="E81" s="20"/>
      <c r="F81" s="20"/>
      <c r="G81" s="20"/>
    </row>
    <row r="82" spans="1:7" ht="19.5" customHeight="1">
      <c r="A82" s="20"/>
      <c r="B82" s="20"/>
      <c r="C82" s="20"/>
      <c r="D82" s="20"/>
      <c r="E82" s="20"/>
      <c r="F82" s="20"/>
      <c r="G82" s="20"/>
    </row>
    <row r="83" spans="1:7" ht="19.5" customHeight="1">
      <c r="A83" s="20"/>
      <c r="B83" s="20"/>
      <c r="C83" s="20"/>
      <c r="D83" s="20"/>
      <c r="E83" s="20"/>
      <c r="F83" s="20"/>
      <c r="G83" s="20"/>
    </row>
    <row r="84" spans="1:7" ht="19.5" customHeight="1">
      <c r="A84" s="20"/>
      <c r="B84" s="20"/>
      <c r="C84" s="20"/>
      <c r="D84" s="20"/>
      <c r="E84" s="20"/>
      <c r="F84" s="20"/>
      <c r="G84" s="20"/>
    </row>
    <row r="85" spans="1:7" ht="19.5" customHeight="1">
      <c r="A85" s="20"/>
      <c r="B85" s="20"/>
      <c r="C85" s="20"/>
      <c r="D85" s="20"/>
      <c r="E85" s="20"/>
      <c r="F85" s="20"/>
      <c r="G85" s="20"/>
    </row>
    <row r="86" spans="1:7" ht="19.5" customHeight="1">
      <c r="A86" s="20"/>
      <c r="B86" s="20"/>
      <c r="C86" s="20"/>
      <c r="D86" s="20"/>
      <c r="E86" s="20"/>
      <c r="F86" s="20"/>
      <c r="G86" s="20"/>
    </row>
    <row r="87" spans="1:7" ht="19.5" customHeight="1">
      <c r="A87" s="20"/>
      <c r="B87" s="20"/>
      <c r="C87" s="20"/>
      <c r="D87" s="20"/>
      <c r="E87" s="20"/>
      <c r="F87" s="20"/>
      <c r="G87" s="20"/>
    </row>
    <row r="88" spans="1:7" ht="19.5" customHeight="1">
      <c r="A88" s="20"/>
      <c r="B88" s="20"/>
      <c r="C88" s="20"/>
      <c r="D88" s="20"/>
      <c r="E88" s="20"/>
      <c r="F88" s="20"/>
      <c r="G88" s="20"/>
    </row>
    <row r="89" spans="1:7" ht="19.5" customHeight="1">
      <c r="A89" s="20"/>
      <c r="B89" s="20"/>
      <c r="C89" s="20"/>
      <c r="D89" s="20"/>
      <c r="E89" s="20"/>
      <c r="F89" s="20"/>
      <c r="G89" s="20"/>
    </row>
    <row r="90" spans="1:7" ht="19.5" customHeight="1">
      <c r="A90" s="20"/>
      <c r="B90" s="20"/>
      <c r="C90" s="20"/>
      <c r="D90" s="20"/>
      <c r="E90" s="20"/>
      <c r="F90" s="20"/>
      <c r="G90" s="20"/>
    </row>
    <row r="91" spans="1:7" ht="19.5" customHeight="1">
      <c r="A91" s="20"/>
      <c r="B91" s="20"/>
      <c r="C91" s="20"/>
      <c r="D91" s="20"/>
      <c r="E91" s="20"/>
      <c r="F91" s="20"/>
      <c r="G91" s="20"/>
    </row>
    <row r="92" spans="1:7" ht="19.5" customHeight="1">
      <c r="A92" s="20"/>
      <c r="B92" s="20"/>
      <c r="C92" s="20"/>
      <c r="D92" s="20"/>
      <c r="E92" s="20"/>
      <c r="F92" s="20"/>
      <c r="G92" s="20"/>
    </row>
    <row r="93" spans="1:7" ht="19.5" customHeight="1">
      <c r="A93" s="20"/>
      <c r="B93" s="20"/>
      <c r="C93" s="20"/>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ht="19.5" customHeight="1">
      <c r="A106" s="20"/>
      <c r="B106" s="20"/>
      <c r="C106" s="20"/>
      <c r="D106" s="20"/>
      <c r="E106" s="20"/>
      <c r="F106" s="20"/>
      <c r="G106" s="20"/>
    </row>
    <row r="107" spans="1:7" ht="19.5" customHeight="1">
      <c r="A107" s="20"/>
      <c r="B107" s="20"/>
      <c r="C107" s="20"/>
      <c r="D107" s="20"/>
      <c r="E107" s="20"/>
      <c r="F107" s="20"/>
      <c r="G107" s="20"/>
    </row>
    <row r="108" spans="1:7" ht="19.5" customHeight="1">
      <c r="A108" s="20"/>
      <c r="B108" s="20"/>
      <c r="C108" s="20"/>
      <c r="D108" s="20"/>
      <c r="E108" s="20"/>
      <c r="F108" s="20"/>
      <c r="G108" s="20"/>
    </row>
    <row r="109" spans="1:7" ht="19.5" customHeight="1">
      <c r="A109" s="20"/>
      <c r="B109" s="20"/>
      <c r="C109" s="20"/>
      <c r="D109" s="20"/>
      <c r="E109" s="20"/>
      <c r="F109" s="20"/>
      <c r="G109" s="20"/>
    </row>
    <row r="110" spans="1:7" ht="19.5" customHeight="1">
      <c r="A110" s="20"/>
      <c r="B110" s="20"/>
      <c r="C110" s="20"/>
      <c r="D110" s="20"/>
      <c r="E110" s="20"/>
      <c r="F110" s="20"/>
      <c r="G110" s="20"/>
    </row>
    <row r="111" spans="1:7" ht="19.5" customHeight="1">
      <c r="A111" s="20"/>
      <c r="B111" s="20"/>
      <c r="C111" s="20"/>
      <c r="D111" s="20"/>
      <c r="E111" s="20"/>
      <c r="F111" s="20"/>
      <c r="G111" s="20"/>
    </row>
    <row r="112" spans="1:7" ht="19.5" customHeight="1">
      <c r="A112" s="20"/>
      <c r="B112" s="20"/>
      <c r="C112" s="20"/>
      <c r="D112" s="20"/>
      <c r="E112" s="20"/>
      <c r="F112" s="20"/>
      <c r="G112" s="20"/>
    </row>
    <row r="113" spans="1:7" ht="19.5" customHeight="1">
      <c r="A113" s="20"/>
      <c r="B113" s="20"/>
      <c r="C113" s="20"/>
      <c r="D113" s="20"/>
      <c r="E113" s="20"/>
      <c r="F113" s="20"/>
      <c r="G113" s="20"/>
    </row>
    <row r="114" spans="1:7" ht="19.5" customHeight="1">
      <c r="A114" s="20"/>
      <c r="B114" s="20"/>
      <c r="C114" s="20"/>
      <c r="D114" s="20"/>
      <c r="E114" s="20"/>
      <c r="F114" s="20"/>
      <c r="G114" s="20"/>
    </row>
    <row r="115" spans="1:7" ht="19.5" customHeight="1">
      <c r="A115" s="20"/>
      <c r="B115" s="20"/>
      <c r="C115" s="20"/>
      <c r="D115" s="20"/>
      <c r="E115" s="20"/>
      <c r="F115" s="20"/>
      <c r="G115" s="20"/>
    </row>
    <row r="116" spans="1:7" ht="19.5" customHeight="1">
      <c r="A116" s="20"/>
      <c r="B116" s="20"/>
      <c r="C116" s="20"/>
      <c r="D116" s="20"/>
      <c r="E116" s="20"/>
      <c r="F116" s="20"/>
      <c r="G116" s="20"/>
    </row>
    <row r="117" spans="1:7" ht="19.5" customHeight="1">
      <c r="A117" s="20"/>
      <c r="B117" s="20"/>
      <c r="C117" s="20"/>
      <c r="D117" s="20"/>
      <c r="E117" s="20"/>
      <c r="F117" s="20"/>
      <c r="G117" s="20"/>
    </row>
    <row r="118" spans="1:7" ht="19.5" customHeight="1">
      <c r="A118" s="20"/>
      <c r="B118" s="20"/>
      <c r="C118" s="20"/>
      <c r="D118" s="20"/>
      <c r="E118" s="20"/>
      <c r="F118" s="20"/>
      <c r="G118" s="20"/>
    </row>
    <row r="119" spans="1:7" ht="19.5" customHeight="1">
      <c r="A119" s="20"/>
      <c r="B119" s="20"/>
      <c r="C119" s="20"/>
      <c r="D119" s="20"/>
      <c r="E119" s="20"/>
      <c r="F119" s="20"/>
      <c r="G119" s="20"/>
    </row>
    <row r="120" spans="1:7" ht="19.5" customHeight="1">
      <c r="A120" s="20"/>
      <c r="B120" s="20"/>
      <c r="C120" s="20"/>
      <c r="D120" s="20"/>
      <c r="E120" s="20"/>
      <c r="F120" s="20"/>
      <c r="G120" s="20"/>
    </row>
    <row r="121" spans="1:7" ht="19.5" customHeight="1">
      <c r="A121" s="20"/>
      <c r="B121" s="20"/>
      <c r="C121" s="20"/>
      <c r="D121" s="20"/>
      <c r="E121" s="20"/>
      <c r="F121" s="20"/>
      <c r="G121" s="20"/>
    </row>
    <row r="122" spans="1:7" ht="19.5" customHeight="1">
      <c r="A122" s="20"/>
      <c r="B122" s="20"/>
      <c r="C122" s="20"/>
      <c r="D122" s="20"/>
      <c r="E122" s="20"/>
      <c r="F122" s="20"/>
      <c r="G122" s="20"/>
    </row>
    <row r="123" spans="1:7" ht="19.5" customHeight="1">
      <c r="A123" s="20"/>
      <c r="B123" s="20"/>
      <c r="C123" s="20"/>
      <c r="D123" s="20"/>
      <c r="E123" s="20"/>
      <c r="F123" s="20"/>
      <c r="G123" s="20"/>
    </row>
    <row r="124" spans="1:7" ht="19.5" customHeight="1">
      <c r="A124" s="20"/>
      <c r="B124" s="20"/>
      <c r="C124" s="20"/>
      <c r="D124" s="20"/>
      <c r="E124" s="20"/>
      <c r="F124" s="20"/>
      <c r="G124" s="20"/>
    </row>
    <row r="125" spans="1:7" ht="19.5" customHeight="1">
      <c r="A125" s="20"/>
      <c r="B125" s="20"/>
      <c r="C125" s="20"/>
      <c r="D125" s="20"/>
      <c r="E125" s="20"/>
      <c r="F125" s="20"/>
      <c r="G125" s="20"/>
    </row>
    <row r="126" spans="1:7" ht="19.5" customHeight="1">
      <c r="A126" s="20"/>
      <c r="B126" s="20"/>
      <c r="C126" s="20"/>
      <c r="D126" s="20"/>
      <c r="E126" s="20"/>
      <c r="F126" s="20"/>
      <c r="G126" s="20"/>
    </row>
    <row r="127" spans="1:7">
      <c r="A127" s="20"/>
      <c r="B127" s="20"/>
      <c r="C127" s="20"/>
      <c r="D127" s="20"/>
      <c r="E127" s="20"/>
      <c r="F127" s="20"/>
      <c r="G127" s="20"/>
    </row>
    <row r="128" spans="1:7">
      <c r="A128" s="20"/>
      <c r="B128" s="20"/>
      <c r="C128" s="20"/>
      <c r="D128" s="20"/>
      <c r="E128" s="20"/>
      <c r="F128" s="20"/>
      <c r="G128" s="20"/>
    </row>
    <row r="129" spans="1:7">
      <c r="A129" s="20"/>
      <c r="B129" s="20"/>
      <c r="C129" s="20"/>
      <c r="D129" s="20"/>
      <c r="E129" s="20"/>
      <c r="F129" s="20"/>
      <c r="G129" s="20"/>
    </row>
    <row r="130" spans="1:7">
      <c r="A130" s="20"/>
      <c r="B130" s="20"/>
      <c r="C130" s="20"/>
      <c r="D130" s="20"/>
      <c r="E130" s="20"/>
      <c r="F130" s="20"/>
      <c r="G130" s="20"/>
    </row>
    <row r="131" spans="1:7">
      <c r="A131" s="20"/>
      <c r="B131" s="20"/>
      <c r="C131" s="20"/>
      <c r="D131" s="20"/>
      <c r="E131" s="20"/>
      <c r="F131" s="20"/>
      <c r="G131" s="20"/>
    </row>
    <row r="132" spans="1:7">
      <c r="A132" s="20"/>
      <c r="B132" s="20"/>
      <c r="C132" s="20"/>
      <c r="D132" s="20"/>
      <c r="E132" s="20"/>
      <c r="F132" s="20"/>
      <c r="G132" s="20"/>
    </row>
    <row r="133" spans="1:7">
      <c r="A133" s="20"/>
      <c r="B133" s="20"/>
      <c r="C133" s="20"/>
      <c r="D133" s="20"/>
      <c r="E133" s="20"/>
      <c r="F133" s="20"/>
      <c r="G133" s="20"/>
    </row>
    <row r="134" spans="1:7">
      <c r="A134" s="20"/>
      <c r="B134" s="20"/>
      <c r="C134" s="20"/>
      <c r="D134" s="20"/>
      <c r="E134" s="20"/>
      <c r="F134" s="20"/>
      <c r="G134" s="20"/>
    </row>
    <row r="135" spans="1:7">
      <c r="A135" s="20"/>
      <c r="B135" s="20"/>
      <c r="C135" s="20"/>
      <c r="D135" s="20"/>
      <c r="E135" s="20"/>
      <c r="F135" s="20"/>
      <c r="G135" s="20"/>
    </row>
    <row r="136" spans="1:7">
      <c r="A136" s="20"/>
      <c r="B136" s="20"/>
      <c r="C136" s="20"/>
      <c r="D136" s="20"/>
      <c r="E136" s="20"/>
      <c r="F136" s="20"/>
      <c r="G136" s="20"/>
    </row>
    <row r="137" spans="1:7">
      <c r="A137" s="20"/>
      <c r="B137" s="20"/>
      <c r="C137" s="20"/>
      <c r="D137" s="20"/>
      <c r="E137" s="20"/>
      <c r="F137" s="20"/>
      <c r="G137" s="20"/>
    </row>
    <row r="138" spans="1:7">
      <c r="A138" s="20"/>
      <c r="B138" s="20"/>
      <c r="C138" s="20"/>
      <c r="D138" s="20"/>
      <c r="E138" s="20"/>
      <c r="F138" s="20"/>
      <c r="G138" s="20"/>
    </row>
    <row r="139" spans="1:7">
      <c r="A139" s="20"/>
      <c r="B139" s="20"/>
      <c r="C139" s="20"/>
      <c r="D139" s="20"/>
      <c r="E139" s="20"/>
      <c r="F139" s="20"/>
      <c r="G139" s="20"/>
    </row>
    <row r="140" spans="1:7">
      <c r="A140" s="20"/>
      <c r="B140" s="20"/>
      <c r="C140" s="20"/>
      <c r="D140" s="20"/>
      <c r="E140" s="20"/>
      <c r="F140" s="20"/>
      <c r="G140" s="20"/>
    </row>
    <row r="141" spans="1:7">
      <c r="A141" s="20"/>
      <c r="B141" s="20"/>
      <c r="C141" s="20"/>
      <c r="D141" s="20"/>
      <c r="E141" s="20"/>
      <c r="F141" s="20"/>
      <c r="G141" s="20"/>
    </row>
    <row r="142" spans="1:7">
      <c r="A142" s="20"/>
      <c r="B142" s="20"/>
      <c r="C142" s="20"/>
      <c r="D142" s="20"/>
      <c r="E142" s="20"/>
      <c r="F142" s="20"/>
      <c r="G142" s="20"/>
    </row>
    <row r="143" spans="1:7">
      <c r="A143" s="20"/>
      <c r="B143" s="20"/>
      <c r="C143" s="20"/>
      <c r="D143" s="20"/>
      <c r="E143" s="20"/>
      <c r="F143" s="20"/>
      <c r="G143" s="20"/>
    </row>
    <row r="144" spans="1:7">
      <c r="A144" s="20"/>
      <c r="B144" s="20"/>
      <c r="C144" s="20"/>
      <c r="D144" s="20"/>
      <c r="E144" s="20"/>
      <c r="F144" s="20"/>
      <c r="G144" s="20"/>
    </row>
    <row r="145" spans="1:7">
      <c r="A145" s="20"/>
      <c r="B145" s="20"/>
      <c r="C145" s="20"/>
      <c r="D145" s="20"/>
      <c r="E145" s="20"/>
      <c r="F145" s="20"/>
      <c r="G145" s="20"/>
    </row>
    <row r="146" spans="1:7">
      <c r="A146" s="20"/>
      <c r="B146" s="20"/>
      <c r="C146" s="20"/>
      <c r="D146" s="20"/>
      <c r="E146" s="20"/>
      <c r="F146" s="20"/>
      <c r="G146" s="20"/>
    </row>
    <row r="147" spans="1:7">
      <c r="A147" s="20"/>
      <c r="B147" s="20"/>
      <c r="C147" s="20"/>
      <c r="D147" s="20"/>
      <c r="E147" s="20"/>
      <c r="F147" s="20"/>
      <c r="G147" s="20"/>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row r="882" spans="1:7">
      <c r="A882" s="20"/>
      <c r="B882" s="20"/>
      <c r="C882" s="20"/>
      <c r="D882" s="20"/>
      <c r="E882" s="20"/>
      <c r="F882" s="20"/>
      <c r="G882" s="20"/>
    </row>
    <row r="883" spans="1:7">
      <c r="A883" s="20"/>
      <c r="B883" s="20"/>
      <c r="C883" s="20"/>
      <c r="D883" s="20"/>
      <c r="E883" s="20"/>
      <c r="F883" s="20"/>
      <c r="G883" s="20"/>
    </row>
    <row r="884" spans="1:7">
      <c r="A884" s="20"/>
      <c r="B884" s="20"/>
      <c r="C884" s="20"/>
      <c r="D884" s="20"/>
      <c r="E884" s="20"/>
      <c r="F884" s="20"/>
      <c r="G884" s="20"/>
    </row>
    <row r="885" spans="1:7">
      <c r="A885" s="20"/>
      <c r="B885" s="20"/>
      <c r="C885" s="20"/>
      <c r="D885" s="20"/>
      <c r="E885" s="20"/>
      <c r="F885" s="20"/>
      <c r="G885" s="20"/>
    </row>
    <row r="886" spans="1:7">
      <c r="A886" s="20"/>
      <c r="B886" s="20"/>
      <c r="C886" s="20"/>
      <c r="D886" s="20"/>
      <c r="E886" s="20"/>
      <c r="F886" s="20"/>
      <c r="G886" s="20"/>
    </row>
    <row r="887" spans="1:7">
      <c r="A887" s="20"/>
      <c r="B887" s="20"/>
      <c r="C887" s="20"/>
      <c r="D887" s="20"/>
      <c r="E887" s="20"/>
      <c r="F887" s="20"/>
      <c r="G887" s="20"/>
    </row>
    <row r="888" spans="1:7">
      <c r="A888" s="20"/>
      <c r="B888" s="20"/>
      <c r="C888" s="20"/>
      <c r="D888" s="20"/>
      <c r="E888" s="20"/>
      <c r="F888" s="20"/>
      <c r="G888" s="20"/>
    </row>
    <row r="889" spans="1:7">
      <c r="A889" s="20"/>
      <c r="B889" s="20"/>
      <c r="C889" s="20"/>
      <c r="D889" s="20"/>
      <c r="E889" s="20"/>
      <c r="F889" s="20"/>
      <c r="G889" s="20"/>
    </row>
    <row r="890" spans="1:7">
      <c r="A890" s="20"/>
      <c r="B890" s="20"/>
      <c r="C890" s="20"/>
      <c r="D890" s="20"/>
      <c r="E890" s="20"/>
      <c r="F890" s="20"/>
      <c r="G890" s="20"/>
    </row>
    <row r="891" spans="1:7">
      <c r="A891" s="20"/>
      <c r="B891" s="20"/>
      <c r="C891" s="20"/>
      <c r="D891" s="20"/>
      <c r="E891" s="20"/>
      <c r="F891" s="20"/>
      <c r="G891" s="20"/>
    </row>
    <row r="892" spans="1:7">
      <c r="A892" s="20"/>
      <c r="B892" s="20"/>
      <c r="C892" s="20"/>
      <c r="D892" s="20"/>
      <c r="E892" s="20"/>
      <c r="F892" s="20"/>
      <c r="G892" s="20"/>
    </row>
    <row r="893" spans="1:7">
      <c r="A893" s="20"/>
      <c r="B893" s="20"/>
      <c r="C893" s="20"/>
      <c r="D893" s="20"/>
      <c r="E893" s="20"/>
      <c r="F893" s="20"/>
      <c r="G893" s="20"/>
    </row>
    <row r="894" spans="1:7">
      <c r="A894" s="20"/>
      <c r="B894" s="20"/>
      <c r="C894" s="20"/>
      <c r="D894" s="20"/>
      <c r="E894" s="20"/>
      <c r="F894" s="20"/>
      <c r="G894" s="20"/>
    </row>
    <row r="895" spans="1:7">
      <c r="A895" s="20"/>
      <c r="B895" s="20"/>
      <c r="C895" s="20"/>
      <c r="D895" s="20"/>
      <c r="E895" s="20"/>
      <c r="F895" s="20"/>
      <c r="G895" s="20"/>
    </row>
    <row r="896" spans="1:7">
      <c r="A896" s="20"/>
      <c r="B896" s="20"/>
      <c r="C896" s="20"/>
      <c r="D896" s="20"/>
      <c r="E896" s="20"/>
      <c r="F896" s="20"/>
      <c r="G896" s="20"/>
    </row>
    <row r="897" spans="1:7">
      <c r="A897" s="20"/>
      <c r="B897" s="20"/>
      <c r="C897" s="20"/>
      <c r="D897" s="20"/>
      <c r="E897" s="20"/>
      <c r="F897" s="20"/>
      <c r="G897" s="20"/>
    </row>
    <row r="898" spans="1:7">
      <c r="A898" s="20"/>
      <c r="B898" s="20"/>
      <c r="C898" s="20"/>
      <c r="D898" s="20"/>
      <c r="E898" s="20"/>
      <c r="F898" s="20"/>
      <c r="G898" s="20"/>
    </row>
    <row r="899" spans="1:7">
      <c r="A899" s="20"/>
      <c r="B899" s="20"/>
      <c r="C899" s="20"/>
      <c r="D899" s="20"/>
      <c r="E899" s="20"/>
      <c r="F899" s="20"/>
      <c r="G899" s="20"/>
    </row>
    <row r="900" spans="1:7">
      <c r="A900" s="20"/>
      <c r="B900" s="20"/>
      <c r="C900" s="20"/>
      <c r="D900" s="20"/>
      <c r="E900" s="20"/>
      <c r="F900" s="20"/>
      <c r="G900" s="20"/>
    </row>
    <row r="901" spans="1:7">
      <c r="A901" s="20"/>
      <c r="B901" s="20"/>
      <c r="C901" s="20"/>
      <c r="D901" s="20"/>
      <c r="E901" s="20"/>
      <c r="F901" s="20"/>
      <c r="G901" s="20"/>
    </row>
    <row r="902" spans="1:7">
      <c r="A902" s="20"/>
      <c r="B902" s="20"/>
      <c r="C902" s="20"/>
      <c r="D902" s="20"/>
      <c r="E902" s="20"/>
      <c r="F902" s="20"/>
      <c r="G902" s="20"/>
    </row>
    <row r="903" spans="1:7">
      <c r="A903" s="20"/>
      <c r="B903" s="20"/>
      <c r="C903" s="20"/>
      <c r="D903" s="20"/>
      <c r="E903" s="20"/>
      <c r="F903" s="20"/>
      <c r="G903" s="20"/>
    </row>
    <row r="904" spans="1:7">
      <c r="A904" s="20"/>
      <c r="B904" s="20"/>
      <c r="C904" s="20"/>
      <c r="D904" s="20"/>
      <c r="E904" s="20"/>
      <c r="F904" s="20"/>
      <c r="G904" s="20"/>
    </row>
    <row r="905" spans="1:7">
      <c r="A905" s="20"/>
      <c r="B905" s="20"/>
      <c r="C905" s="20"/>
      <c r="D905" s="20"/>
      <c r="E905" s="20"/>
      <c r="F905" s="20"/>
      <c r="G905" s="20"/>
    </row>
    <row r="906" spans="1:7">
      <c r="A906" s="20"/>
      <c r="B906" s="20"/>
      <c r="C906" s="20"/>
      <c r="D906" s="20"/>
      <c r="E906" s="20"/>
      <c r="F906" s="20"/>
      <c r="G906" s="20"/>
    </row>
  </sheetData>
  <mergeCells count="1">
    <mergeCell ref="A1:D1"/>
  </mergeCells>
  <hyperlinks>
    <hyperlink ref="C11" r:id="rId1" xr:uid="{00000000-0004-0000-0500-000000000000}"/>
    <hyperlink ref="A1:D1" location="'Quadre de comandament'!D13" display="Indicadors del procés 310.2.1.3 Modificació" xr:uid="{494A7052-E1C1-4698-9E32-5914C3AA3B56}"/>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79998168889431442"/>
  </sheetPr>
  <dimension ref="A1:G916"/>
  <sheetViews>
    <sheetView workbookViewId="0">
      <pane ySplit="1" topLeftCell="A2" activePane="bottomLeft" state="frozen"/>
      <selection pane="bottomLeft" activeCell="B2" sqref="B2"/>
    </sheetView>
  </sheetViews>
  <sheetFormatPr baseColWidth="10" defaultColWidth="12.7109375" defaultRowHeight="12.75"/>
  <cols>
    <col min="1" max="1" width="3.42578125" style="41" customWidth="1"/>
    <col min="2" max="2" width="28.42578125" style="41" customWidth="1"/>
    <col min="3" max="3" width="119.28515625" style="41" customWidth="1"/>
    <col min="4" max="4" width="3.42578125" style="41" customWidth="1"/>
    <col min="5" max="5" width="14.140625" style="41" customWidth="1"/>
    <col min="6" max="7" width="9" style="41" customWidth="1"/>
    <col min="8" max="16384" width="12.7109375" style="41"/>
  </cols>
  <sheetData>
    <row r="1" spans="1:7" ht="22.5" customHeight="1">
      <c r="A1" s="1068" t="s">
        <v>1262</v>
      </c>
      <c r="B1" s="1068"/>
      <c r="C1" s="1068"/>
      <c r="D1" s="1068"/>
      <c r="E1" s="49"/>
      <c r="F1" s="49"/>
      <c r="G1" s="49"/>
    </row>
    <row r="2" spans="1:7" ht="22.5" customHeight="1">
      <c r="A2" s="20"/>
      <c r="B2" s="20"/>
      <c r="C2" s="20"/>
      <c r="D2" s="20"/>
      <c r="E2" s="20"/>
      <c r="F2" s="20"/>
      <c r="G2" s="20"/>
    </row>
    <row r="3" spans="1:7" ht="22.5" customHeight="1">
      <c r="A3" s="20"/>
      <c r="B3" s="21" t="s">
        <v>18</v>
      </c>
      <c r="C3" s="47" t="s">
        <v>46</v>
      </c>
      <c r="D3" s="32"/>
      <c r="E3" s="33"/>
      <c r="F3" s="33"/>
      <c r="G3" s="33"/>
    </row>
    <row r="4" spans="1:7" ht="22.5" customHeight="1">
      <c r="A4" s="20"/>
      <c r="B4" s="22" t="s">
        <v>19</v>
      </c>
      <c r="C4" s="47" t="s">
        <v>862</v>
      </c>
      <c r="D4" s="32"/>
      <c r="E4" s="33"/>
      <c r="F4" s="33"/>
      <c r="G4" s="33"/>
    </row>
    <row r="5" spans="1:7" ht="24.75" customHeight="1">
      <c r="A5" s="20"/>
      <c r="B5" s="22" t="s">
        <v>20</v>
      </c>
      <c r="C5" s="47" t="s">
        <v>884</v>
      </c>
      <c r="D5" s="32"/>
      <c r="E5" s="33"/>
      <c r="F5" s="33"/>
      <c r="G5" s="33"/>
    </row>
    <row r="6" spans="1:7" s="44" customFormat="1" ht="24.75" customHeight="1">
      <c r="A6" s="20"/>
      <c r="B6" s="22" t="s">
        <v>1367</v>
      </c>
      <c r="C6" s="78" t="s">
        <v>1378</v>
      </c>
      <c r="D6" s="32"/>
      <c r="E6" s="33"/>
      <c r="F6" s="33"/>
      <c r="G6" s="33"/>
    </row>
    <row r="7" spans="1:7" s="44" customFormat="1" ht="24.75" customHeight="1">
      <c r="A7" s="20"/>
      <c r="B7" s="22" t="s">
        <v>1366</v>
      </c>
      <c r="C7" s="1047" t="s">
        <v>1379</v>
      </c>
      <c r="D7" s="32"/>
      <c r="E7" s="33"/>
      <c r="F7" s="33"/>
      <c r="G7" s="33"/>
    </row>
    <row r="8" spans="1:7" ht="25.5">
      <c r="A8" s="20"/>
      <c r="B8" s="23" t="s">
        <v>1368</v>
      </c>
      <c r="C8" s="78" t="s">
        <v>240</v>
      </c>
      <c r="D8" s="32"/>
      <c r="E8" s="33"/>
      <c r="F8" s="33"/>
      <c r="G8" s="33"/>
    </row>
    <row r="9" spans="1:7" ht="22.5" customHeight="1">
      <c r="A9" s="20"/>
      <c r="B9" s="21" t="s">
        <v>1369</v>
      </c>
      <c r="C9" s="46" t="s">
        <v>37</v>
      </c>
      <c r="D9" s="32"/>
      <c r="E9" s="33"/>
      <c r="F9" s="33"/>
      <c r="G9" s="33"/>
    </row>
    <row r="10" spans="1:7" ht="27" customHeight="1">
      <c r="A10" s="20"/>
      <c r="B10" s="24" t="s">
        <v>1370</v>
      </c>
      <c r="C10" s="46" t="s">
        <v>214</v>
      </c>
      <c r="D10" s="32"/>
      <c r="E10" s="33"/>
      <c r="F10" s="33"/>
      <c r="G10" s="33"/>
    </row>
    <row r="11" spans="1:7" ht="24" customHeight="1">
      <c r="A11" s="20"/>
      <c r="B11" s="24" t="s">
        <v>1371</v>
      </c>
      <c r="C11" s="76" t="s">
        <v>241</v>
      </c>
      <c r="D11" s="32"/>
      <c r="E11" s="33"/>
      <c r="F11" s="33"/>
      <c r="G11" s="33"/>
    </row>
    <row r="12" spans="1:7" ht="22.5" customHeight="1">
      <c r="A12" s="20"/>
      <c r="B12" s="24" t="s">
        <v>1372</v>
      </c>
      <c r="C12" s="959" t="s">
        <v>1381</v>
      </c>
      <c r="D12" s="32"/>
      <c r="E12" s="33"/>
      <c r="F12" s="33"/>
      <c r="G12" s="33"/>
    </row>
    <row r="13" spans="1:7" ht="9.75" customHeight="1">
      <c r="A13" s="20"/>
      <c r="B13" s="25"/>
      <c r="C13" s="25"/>
      <c r="D13" s="25"/>
      <c r="E13" s="25"/>
      <c r="F13" s="25"/>
      <c r="G13" s="25"/>
    </row>
    <row r="14" spans="1:7" ht="8.25" customHeight="1">
      <c r="A14" s="20"/>
      <c r="B14" s="26"/>
      <c r="C14" s="26"/>
      <c r="D14" s="55"/>
      <c r="E14" s="55"/>
      <c r="F14" s="55"/>
      <c r="G14" s="55"/>
    </row>
    <row r="15" spans="1:7" ht="7.5" customHeight="1">
      <c r="A15" s="20"/>
      <c r="B15" s="20"/>
      <c r="C15" s="20"/>
      <c r="D15" s="20"/>
      <c r="E15" s="27"/>
      <c r="F15" s="27"/>
      <c r="G15" s="27"/>
    </row>
    <row r="16" spans="1:7" ht="22.5" customHeight="1">
      <c r="A16" s="20"/>
      <c r="B16" s="21" t="s">
        <v>18</v>
      </c>
      <c r="C16" s="47" t="s">
        <v>47</v>
      </c>
      <c r="D16" s="32"/>
      <c r="E16" s="33"/>
      <c r="F16" s="33"/>
      <c r="G16" s="33"/>
    </row>
    <row r="17" spans="1:7" ht="22.5" customHeight="1">
      <c r="A17" s="20"/>
      <c r="B17" s="22" t="s">
        <v>19</v>
      </c>
      <c r="C17" s="48" t="s">
        <v>48</v>
      </c>
      <c r="D17" s="32"/>
      <c r="E17" s="33"/>
      <c r="F17" s="33"/>
      <c r="G17" s="33"/>
    </row>
    <row r="18" spans="1:7" ht="38.25">
      <c r="A18" s="20"/>
      <c r="B18" s="22" t="s">
        <v>20</v>
      </c>
      <c r="C18" s="47" t="s">
        <v>243</v>
      </c>
      <c r="D18" s="32"/>
      <c r="E18" s="33"/>
      <c r="F18" s="33"/>
      <c r="G18" s="33"/>
    </row>
    <row r="19" spans="1:7" s="44" customFormat="1" ht="22.5" customHeight="1">
      <c r="A19" s="20"/>
      <c r="B19" s="22" t="s">
        <v>1367</v>
      </c>
      <c r="C19" s="1048" t="s">
        <v>1380</v>
      </c>
      <c r="D19" s="32"/>
      <c r="E19" s="33"/>
      <c r="F19" s="33"/>
      <c r="G19" s="33"/>
    </row>
    <row r="20" spans="1:7" s="44" customFormat="1" ht="22.5" customHeight="1">
      <c r="A20" s="20"/>
      <c r="B20" s="22" t="s">
        <v>1366</v>
      </c>
      <c r="C20" s="1048" t="s">
        <v>1404</v>
      </c>
      <c r="D20" s="32"/>
      <c r="E20" s="33"/>
      <c r="F20" s="33"/>
      <c r="G20" s="33"/>
    </row>
    <row r="21" spans="1:7" ht="25.5">
      <c r="A21" s="20"/>
      <c r="B21" s="23" t="s">
        <v>1368</v>
      </c>
      <c r="C21" s="78" t="s">
        <v>240</v>
      </c>
      <c r="D21" s="32"/>
      <c r="E21" s="33"/>
      <c r="F21" s="33"/>
      <c r="G21" s="33"/>
    </row>
    <row r="22" spans="1:7" ht="22.5" customHeight="1">
      <c r="A22" s="20"/>
      <c r="B22" s="21" t="s">
        <v>1369</v>
      </c>
      <c r="C22" s="46" t="s">
        <v>37</v>
      </c>
      <c r="D22" s="32"/>
      <c r="E22" s="33"/>
      <c r="F22" s="33"/>
      <c r="G22" s="33"/>
    </row>
    <row r="23" spans="1:7" ht="22.5" customHeight="1">
      <c r="A23" s="20"/>
      <c r="B23" s="24" t="s">
        <v>1370</v>
      </c>
      <c r="C23" s="78" t="s">
        <v>214</v>
      </c>
      <c r="D23" s="32"/>
      <c r="E23" s="72"/>
      <c r="F23" s="33"/>
      <c r="G23" s="33"/>
    </row>
    <row r="24" spans="1:7" ht="22.5" customHeight="1">
      <c r="A24" s="20"/>
      <c r="B24" s="24" t="s">
        <v>1371</v>
      </c>
      <c r="C24" s="76" t="s">
        <v>241</v>
      </c>
      <c r="D24" s="32"/>
      <c r="E24" s="33"/>
      <c r="F24" s="33"/>
      <c r="G24" s="33"/>
    </row>
    <row r="25" spans="1:7" ht="22.5" customHeight="1">
      <c r="A25" s="20"/>
      <c r="B25" s="24" t="s">
        <v>1372</v>
      </c>
      <c r="C25" s="45" t="s">
        <v>244</v>
      </c>
      <c r="D25" s="32"/>
      <c r="E25" s="33"/>
      <c r="F25" s="33"/>
      <c r="G25" s="33"/>
    </row>
    <row r="26" spans="1:7" ht="9.75" customHeight="1">
      <c r="A26" s="20"/>
      <c r="B26" s="25"/>
      <c r="C26" s="25"/>
      <c r="D26" s="25"/>
      <c r="E26" s="25"/>
      <c r="F26" s="25"/>
      <c r="G26" s="25"/>
    </row>
    <row r="27" spans="1:7" ht="8.25" customHeight="1">
      <c r="A27" s="20"/>
      <c r="B27" s="26"/>
      <c r="C27" s="26"/>
      <c r="D27" s="55"/>
      <c r="E27" s="55"/>
      <c r="F27" s="55"/>
      <c r="G27" s="55"/>
    </row>
    <row r="28" spans="1:7" ht="7.5" customHeight="1">
      <c r="A28" s="20"/>
      <c r="B28" s="20"/>
      <c r="C28" s="20"/>
      <c r="D28" s="20"/>
      <c r="E28" s="27"/>
      <c r="F28" s="27"/>
      <c r="G28" s="27"/>
    </row>
    <row r="29" spans="1:7" ht="22.5" customHeight="1">
      <c r="A29" s="20"/>
      <c r="B29" s="21" t="s">
        <v>18</v>
      </c>
      <c r="C29" s="47" t="s">
        <v>195</v>
      </c>
      <c r="D29" s="32"/>
      <c r="E29" s="33"/>
      <c r="F29" s="33"/>
      <c r="G29" s="33"/>
    </row>
    <row r="30" spans="1:7" ht="22.5" customHeight="1">
      <c r="A30" s="20"/>
      <c r="B30" s="22" t="s">
        <v>19</v>
      </c>
      <c r="C30" s="48" t="s">
        <v>35</v>
      </c>
      <c r="D30" s="32"/>
      <c r="E30" s="33"/>
      <c r="F30" s="33"/>
      <c r="G30" s="33"/>
    </row>
    <row r="31" spans="1:7" ht="22.5" customHeight="1">
      <c r="A31" s="20"/>
      <c r="B31" s="22" t="s">
        <v>20</v>
      </c>
      <c r="C31" s="47" t="s">
        <v>1287</v>
      </c>
      <c r="D31" s="32"/>
      <c r="E31" s="33"/>
      <c r="F31" s="33"/>
      <c r="G31" s="33"/>
    </row>
    <row r="32" spans="1:7" s="44" customFormat="1" ht="22.5" customHeight="1">
      <c r="A32" s="20"/>
      <c r="B32" s="22" t="s">
        <v>1367</v>
      </c>
      <c r="C32" s="78" t="s">
        <v>1373</v>
      </c>
      <c r="D32" s="32"/>
      <c r="E32" s="33"/>
      <c r="F32" s="33"/>
      <c r="G32" s="33"/>
    </row>
    <row r="33" spans="1:7" s="44" customFormat="1" ht="22.5" customHeight="1">
      <c r="A33" s="20"/>
      <c r="B33" s="22" t="s">
        <v>1366</v>
      </c>
      <c r="C33" s="78" t="s">
        <v>1374</v>
      </c>
      <c r="D33" s="32"/>
      <c r="E33" s="33"/>
      <c r="F33" s="33"/>
      <c r="G33" s="33"/>
    </row>
    <row r="34" spans="1:7" ht="25.5">
      <c r="A34" s="20"/>
      <c r="B34" s="23" t="s">
        <v>1368</v>
      </c>
      <c r="C34" s="78" t="s">
        <v>240</v>
      </c>
      <c r="D34" s="32"/>
      <c r="E34" s="33"/>
      <c r="F34" s="33"/>
      <c r="G34" s="33"/>
    </row>
    <row r="35" spans="1:7" ht="22.5" customHeight="1">
      <c r="A35" s="20"/>
      <c r="B35" s="21" t="s">
        <v>1369</v>
      </c>
      <c r="C35" s="46" t="s">
        <v>38</v>
      </c>
      <c r="D35" s="32"/>
      <c r="E35" s="33"/>
      <c r="F35" s="33"/>
      <c r="G35" s="33"/>
    </row>
    <row r="36" spans="1:7" ht="22.5" customHeight="1">
      <c r="A36" s="20"/>
      <c r="B36" s="24" t="s">
        <v>1370</v>
      </c>
      <c r="C36" s="59" t="s">
        <v>237</v>
      </c>
      <c r="D36" s="32"/>
      <c r="E36" s="72"/>
      <c r="F36" s="33"/>
      <c r="G36" s="33"/>
    </row>
    <row r="37" spans="1:7" ht="22.5" customHeight="1">
      <c r="A37" s="20"/>
      <c r="B37" s="24" t="s">
        <v>1371</v>
      </c>
      <c r="C37" s="59" t="s">
        <v>199</v>
      </c>
      <c r="D37" s="32"/>
      <c r="E37" s="33"/>
      <c r="F37" s="33"/>
      <c r="G37" s="33"/>
    </row>
    <row r="38" spans="1:7" ht="22.5" customHeight="1">
      <c r="A38" s="20"/>
      <c r="B38" s="24" t="s">
        <v>1372</v>
      </c>
      <c r="C38" s="75" t="s">
        <v>353</v>
      </c>
      <c r="D38" s="32"/>
      <c r="E38" s="33"/>
      <c r="F38" s="33"/>
      <c r="G38" s="33"/>
    </row>
    <row r="39" spans="1:7" ht="19.5" customHeight="1">
      <c r="A39" s="20"/>
      <c r="B39" s="20"/>
      <c r="C39" s="20"/>
      <c r="D39" s="20"/>
      <c r="E39" s="20"/>
      <c r="F39" s="20"/>
      <c r="G39" s="20"/>
    </row>
    <row r="40" spans="1:7" ht="19.5" customHeight="1">
      <c r="A40" s="20"/>
      <c r="B40" s="20"/>
      <c r="C40" s="20"/>
      <c r="D40" s="20"/>
      <c r="E40" s="20"/>
      <c r="F40" s="20"/>
      <c r="G40" s="20"/>
    </row>
    <row r="41" spans="1:7" ht="19.5" customHeight="1">
      <c r="A41" s="20"/>
      <c r="B41" s="20"/>
      <c r="C41" s="20"/>
      <c r="D41" s="20"/>
      <c r="E41" s="20"/>
      <c r="F41" s="20"/>
      <c r="G41" s="20"/>
    </row>
    <row r="42" spans="1:7" ht="19.5" customHeight="1">
      <c r="A42" s="20"/>
      <c r="B42" s="20"/>
      <c r="C42" s="20"/>
      <c r="D42" s="20"/>
      <c r="E42" s="20"/>
      <c r="F42" s="20"/>
      <c r="G42" s="20"/>
    </row>
    <row r="43" spans="1:7" ht="19.5" customHeight="1">
      <c r="A43" s="20"/>
      <c r="B43" s="20"/>
      <c r="C43" s="20"/>
      <c r="D43" s="20"/>
      <c r="E43" s="20"/>
      <c r="F43" s="20"/>
      <c r="G43" s="20"/>
    </row>
    <row r="44" spans="1:7" ht="19.5" customHeight="1">
      <c r="A44" s="20"/>
      <c r="B44" s="20"/>
      <c r="C44" s="20"/>
      <c r="D44" s="20"/>
      <c r="E44" s="20"/>
      <c r="F44" s="20"/>
      <c r="G44" s="20"/>
    </row>
    <row r="45" spans="1:7" ht="19.5" customHeight="1">
      <c r="A45" s="20"/>
      <c r="B45" s="20"/>
      <c r="C45" s="20"/>
      <c r="D45" s="20"/>
      <c r="E45" s="20"/>
      <c r="F45" s="20"/>
      <c r="G45" s="20"/>
    </row>
    <row r="46" spans="1:7" ht="19.5" customHeight="1">
      <c r="A46" s="20"/>
      <c r="B46" s="20"/>
      <c r="C46" s="20"/>
      <c r="D46" s="20"/>
      <c r="E46" s="20"/>
      <c r="F46" s="20"/>
      <c r="G46" s="20"/>
    </row>
    <row r="47" spans="1:7" ht="19.5" customHeight="1">
      <c r="A47" s="20"/>
      <c r="B47" s="20"/>
      <c r="C47" s="20"/>
      <c r="D47" s="20"/>
      <c r="E47" s="20"/>
      <c r="F47" s="20"/>
      <c r="G47" s="20"/>
    </row>
    <row r="48" spans="1:7" ht="19.5" customHeight="1">
      <c r="A48" s="20"/>
      <c r="B48" s="20"/>
      <c r="C48" s="20"/>
      <c r="D48" s="20"/>
      <c r="E48" s="20"/>
      <c r="F48" s="20"/>
      <c r="G48" s="20"/>
    </row>
    <row r="49" spans="1:7" ht="19.5" customHeight="1">
      <c r="A49" s="20"/>
      <c r="B49" s="20"/>
      <c r="C49" s="20"/>
      <c r="D49" s="20"/>
      <c r="E49" s="20"/>
      <c r="F49" s="20"/>
      <c r="G49" s="20"/>
    </row>
    <row r="50" spans="1:7" ht="19.5" customHeight="1">
      <c r="A50" s="20"/>
      <c r="B50" s="20"/>
      <c r="C50" s="20"/>
      <c r="D50" s="20"/>
      <c r="E50" s="20"/>
      <c r="F50" s="20"/>
      <c r="G50" s="20"/>
    </row>
    <row r="51" spans="1:7" ht="19.5" customHeight="1">
      <c r="A51" s="20"/>
      <c r="B51" s="20"/>
      <c r="C51" s="20"/>
      <c r="D51" s="20"/>
      <c r="E51" s="20"/>
      <c r="F51" s="20"/>
      <c r="G51" s="20"/>
    </row>
    <row r="52" spans="1:7" ht="19.5" customHeight="1">
      <c r="A52" s="20"/>
      <c r="B52" s="20"/>
      <c r="C52" s="20"/>
      <c r="D52" s="20"/>
      <c r="E52" s="20"/>
      <c r="F52" s="20"/>
      <c r="G52" s="20"/>
    </row>
    <row r="53" spans="1:7" ht="19.5" customHeight="1">
      <c r="A53" s="20"/>
      <c r="B53" s="20"/>
      <c r="C53" s="20"/>
      <c r="D53" s="20"/>
      <c r="E53" s="20"/>
      <c r="F53" s="20"/>
      <c r="G53" s="20"/>
    </row>
    <row r="54" spans="1:7" ht="19.5" customHeight="1">
      <c r="A54" s="20"/>
      <c r="B54" s="20"/>
      <c r="C54" s="20"/>
      <c r="D54" s="20"/>
      <c r="E54" s="20"/>
      <c r="F54" s="20"/>
      <c r="G54" s="20"/>
    </row>
    <row r="55" spans="1:7" ht="19.5" customHeight="1">
      <c r="A55" s="20"/>
      <c r="B55" s="20"/>
      <c r="C55" s="20"/>
      <c r="D55" s="20"/>
      <c r="E55" s="20"/>
      <c r="F55" s="20"/>
      <c r="G55" s="20"/>
    </row>
    <row r="56" spans="1:7" ht="19.5" customHeight="1">
      <c r="A56" s="20"/>
      <c r="B56" s="20"/>
      <c r="C56" s="20"/>
      <c r="D56" s="20"/>
      <c r="E56" s="20"/>
      <c r="F56" s="20"/>
      <c r="G56" s="20"/>
    </row>
    <row r="57" spans="1:7" ht="19.5" customHeight="1">
      <c r="A57" s="20"/>
      <c r="B57" s="20"/>
      <c r="C57" s="20"/>
      <c r="D57" s="20"/>
      <c r="E57" s="20"/>
      <c r="F57" s="20"/>
      <c r="G57" s="20"/>
    </row>
    <row r="58" spans="1:7" ht="19.5" customHeight="1">
      <c r="A58" s="20"/>
      <c r="B58" s="20"/>
      <c r="C58" s="20"/>
      <c r="D58" s="20"/>
      <c r="E58" s="20"/>
      <c r="F58" s="20"/>
      <c r="G58" s="20"/>
    </row>
    <row r="59" spans="1:7" ht="19.5" customHeight="1">
      <c r="A59" s="20"/>
      <c r="B59" s="20"/>
      <c r="C59" s="20"/>
      <c r="D59" s="20"/>
      <c r="E59" s="20"/>
      <c r="F59" s="20"/>
      <c r="G59" s="20"/>
    </row>
    <row r="60" spans="1:7" ht="19.5" customHeight="1">
      <c r="A60" s="20"/>
      <c r="B60" s="20"/>
      <c r="C60" s="20"/>
      <c r="D60" s="20"/>
      <c r="E60" s="20"/>
      <c r="F60" s="20"/>
      <c r="G60" s="20"/>
    </row>
    <row r="61" spans="1:7" ht="19.5" customHeight="1">
      <c r="A61" s="20"/>
      <c r="B61" s="20"/>
      <c r="C61" s="20"/>
      <c r="D61" s="20"/>
      <c r="E61" s="20"/>
      <c r="F61" s="20"/>
      <c r="G61" s="20"/>
    </row>
    <row r="62" spans="1:7" ht="19.5" customHeight="1">
      <c r="A62" s="20"/>
      <c r="B62" s="20"/>
      <c r="C62" s="20"/>
      <c r="D62" s="20"/>
      <c r="E62" s="20"/>
      <c r="F62" s="20"/>
      <c r="G62" s="20"/>
    </row>
    <row r="63" spans="1:7" ht="19.5" customHeight="1">
      <c r="A63" s="20"/>
      <c r="B63" s="20"/>
      <c r="C63" s="20"/>
      <c r="D63" s="20"/>
      <c r="E63" s="20"/>
      <c r="F63" s="20"/>
      <c r="G63" s="20"/>
    </row>
    <row r="64" spans="1:7" ht="19.5" customHeight="1">
      <c r="A64" s="20"/>
      <c r="B64" s="20"/>
      <c r="C64" s="20"/>
      <c r="D64" s="20"/>
      <c r="E64" s="20"/>
      <c r="F64" s="20"/>
      <c r="G64" s="20"/>
    </row>
    <row r="65" spans="1:7" ht="19.5" customHeight="1">
      <c r="A65" s="20"/>
      <c r="B65" s="20"/>
      <c r="C65" s="20"/>
      <c r="D65" s="20"/>
      <c r="E65" s="20"/>
      <c r="F65" s="20"/>
      <c r="G65" s="20"/>
    </row>
    <row r="66" spans="1:7" ht="19.5" customHeight="1">
      <c r="A66" s="20"/>
      <c r="B66" s="20"/>
      <c r="C66" s="20"/>
      <c r="D66" s="20"/>
      <c r="E66" s="20"/>
      <c r="F66" s="20"/>
      <c r="G66" s="20"/>
    </row>
    <row r="67" spans="1:7" ht="19.5" customHeight="1">
      <c r="A67" s="20"/>
      <c r="B67" s="20"/>
      <c r="C67" s="20"/>
      <c r="D67" s="20"/>
      <c r="E67" s="20"/>
      <c r="F67" s="20"/>
      <c r="G67" s="20"/>
    </row>
    <row r="68" spans="1:7" ht="19.5" customHeight="1">
      <c r="A68" s="20"/>
      <c r="B68" s="20"/>
      <c r="C68" s="20"/>
      <c r="D68" s="20"/>
      <c r="E68" s="20"/>
      <c r="F68" s="20"/>
      <c r="G68" s="20"/>
    </row>
    <row r="69" spans="1:7" ht="19.5" customHeight="1">
      <c r="A69" s="20"/>
      <c r="B69" s="20"/>
      <c r="C69" s="20"/>
      <c r="D69" s="20"/>
      <c r="E69" s="20"/>
      <c r="F69" s="20"/>
      <c r="G69" s="20"/>
    </row>
    <row r="70" spans="1:7" ht="19.5" customHeight="1">
      <c r="A70" s="20"/>
      <c r="B70" s="20"/>
      <c r="C70" s="20"/>
      <c r="D70" s="20"/>
      <c r="E70" s="20"/>
      <c r="F70" s="20"/>
      <c r="G70" s="20"/>
    </row>
    <row r="71" spans="1:7" ht="19.5" customHeight="1">
      <c r="A71" s="20"/>
      <c r="B71" s="20"/>
      <c r="C71" s="20"/>
      <c r="D71" s="20"/>
      <c r="E71" s="20"/>
      <c r="F71" s="20"/>
      <c r="G71" s="20"/>
    </row>
    <row r="72" spans="1:7" ht="19.5" customHeight="1">
      <c r="A72" s="20"/>
      <c r="B72" s="20"/>
      <c r="C72" s="20"/>
      <c r="D72" s="20"/>
      <c r="E72" s="20"/>
      <c r="F72" s="20"/>
      <c r="G72" s="20"/>
    </row>
    <row r="73" spans="1:7" ht="19.5" customHeight="1">
      <c r="A73" s="20"/>
      <c r="B73" s="20"/>
      <c r="C73" s="20"/>
      <c r="D73" s="20"/>
      <c r="E73" s="20"/>
      <c r="F73" s="20"/>
      <c r="G73" s="20"/>
    </row>
    <row r="74" spans="1:7" ht="19.5" customHeight="1">
      <c r="A74" s="20"/>
      <c r="B74" s="20"/>
      <c r="C74" s="20"/>
      <c r="D74" s="20"/>
      <c r="E74" s="20"/>
      <c r="F74" s="20"/>
      <c r="G74" s="20"/>
    </row>
    <row r="75" spans="1:7" ht="19.5" customHeight="1">
      <c r="A75" s="20"/>
      <c r="B75" s="20"/>
      <c r="C75" s="20"/>
      <c r="D75" s="20"/>
      <c r="E75" s="20"/>
      <c r="F75" s="20"/>
      <c r="G75" s="20"/>
    </row>
    <row r="76" spans="1:7" ht="19.5" customHeight="1">
      <c r="A76" s="20"/>
      <c r="B76" s="20"/>
      <c r="C76" s="20"/>
      <c r="D76" s="20"/>
      <c r="E76" s="20"/>
      <c r="F76" s="20"/>
      <c r="G76" s="20"/>
    </row>
    <row r="77" spans="1:7" ht="19.5" customHeight="1">
      <c r="A77" s="20"/>
      <c r="B77" s="20"/>
      <c r="C77" s="20"/>
      <c r="D77" s="20"/>
      <c r="E77" s="20"/>
      <c r="F77" s="20"/>
      <c r="G77" s="20"/>
    </row>
    <row r="78" spans="1:7" ht="19.5" customHeight="1">
      <c r="A78" s="20"/>
      <c r="B78" s="20"/>
      <c r="C78" s="20"/>
      <c r="D78" s="20"/>
      <c r="E78" s="20"/>
      <c r="F78" s="20"/>
      <c r="G78" s="20"/>
    </row>
    <row r="79" spans="1:7" ht="19.5" customHeight="1">
      <c r="A79" s="20"/>
      <c r="B79" s="20"/>
      <c r="C79" s="20"/>
      <c r="D79" s="20"/>
      <c r="E79" s="20"/>
      <c r="F79" s="20"/>
      <c r="G79" s="20"/>
    </row>
    <row r="80" spans="1:7" ht="19.5" customHeight="1">
      <c r="A80" s="20"/>
      <c r="B80" s="20"/>
      <c r="C80" s="20"/>
      <c r="D80" s="20"/>
      <c r="E80" s="20"/>
      <c r="F80" s="20"/>
      <c r="G80" s="20"/>
    </row>
    <row r="81" spans="1:7" ht="19.5" customHeight="1">
      <c r="A81" s="20"/>
      <c r="B81" s="20"/>
      <c r="C81" s="20"/>
      <c r="D81" s="20"/>
      <c r="E81" s="20"/>
      <c r="F81" s="20"/>
      <c r="G81" s="20"/>
    </row>
    <row r="82" spans="1:7" ht="19.5" customHeight="1">
      <c r="A82" s="20"/>
      <c r="B82" s="20"/>
      <c r="C82" s="20"/>
      <c r="D82" s="20"/>
      <c r="E82" s="20"/>
      <c r="F82" s="20"/>
      <c r="G82" s="20"/>
    </row>
    <row r="83" spans="1:7" ht="19.5" customHeight="1">
      <c r="A83" s="20"/>
      <c r="B83" s="20"/>
      <c r="C83" s="20"/>
      <c r="D83" s="20"/>
      <c r="E83" s="20"/>
      <c r="F83" s="20"/>
      <c r="G83" s="20"/>
    </row>
    <row r="84" spans="1:7" ht="19.5" customHeight="1">
      <c r="A84" s="20"/>
      <c r="B84" s="20"/>
      <c r="C84" s="20"/>
      <c r="D84" s="20"/>
      <c r="E84" s="20"/>
      <c r="F84" s="20"/>
      <c r="G84" s="20"/>
    </row>
    <row r="85" spans="1:7" ht="19.5" customHeight="1">
      <c r="A85" s="20"/>
      <c r="B85" s="20"/>
      <c r="C85" s="20"/>
      <c r="D85" s="20"/>
      <c r="E85" s="20"/>
      <c r="F85" s="20"/>
      <c r="G85" s="20"/>
    </row>
    <row r="86" spans="1:7" ht="19.5" customHeight="1">
      <c r="A86" s="20"/>
      <c r="B86" s="20"/>
      <c r="C86" s="20"/>
      <c r="D86" s="20"/>
      <c r="E86" s="20"/>
      <c r="F86" s="20"/>
      <c r="G86" s="20"/>
    </row>
    <row r="87" spans="1:7" ht="19.5" customHeight="1">
      <c r="A87" s="20"/>
      <c r="B87" s="20"/>
      <c r="C87" s="20"/>
      <c r="D87" s="20"/>
      <c r="E87" s="20"/>
      <c r="F87" s="20"/>
      <c r="G87" s="20"/>
    </row>
    <row r="88" spans="1:7" ht="19.5" customHeight="1">
      <c r="A88" s="20"/>
      <c r="B88" s="20"/>
      <c r="C88" s="20"/>
      <c r="D88" s="20"/>
      <c r="E88" s="20"/>
      <c r="F88" s="20"/>
      <c r="G88" s="20"/>
    </row>
    <row r="89" spans="1:7" ht="19.5" customHeight="1">
      <c r="A89" s="20"/>
      <c r="B89" s="20"/>
      <c r="C89" s="20"/>
      <c r="D89" s="20"/>
      <c r="E89" s="20"/>
      <c r="F89" s="20"/>
      <c r="G89" s="20"/>
    </row>
    <row r="90" spans="1:7" ht="19.5" customHeight="1">
      <c r="A90" s="20"/>
      <c r="B90" s="20"/>
      <c r="C90" s="20"/>
      <c r="D90" s="20"/>
      <c r="E90" s="20"/>
      <c r="F90" s="20"/>
      <c r="G90" s="20"/>
    </row>
    <row r="91" spans="1:7" ht="19.5" customHeight="1">
      <c r="A91" s="20"/>
      <c r="B91" s="20"/>
      <c r="C91" s="20"/>
      <c r="D91" s="20"/>
      <c r="E91" s="20"/>
      <c r="F91" s="20"/>
      <c r="G91" s="20"/>
    </row>
    <row r="92" spans="1:7" ht="19.5" customHeight="1">
      <c r="A92" s="20"/>
      <c r="B92" s="20"/>
      <c r="C92" s="20"/>
      <c r="D92" s="20"/>
      <c r="E92" s="20"/>
      <c r="F92" s="20"/>
      <c r="G92" s="20"/>
    </row>
    <row r="93" spans="1:7" ht="19.5" customHeight="1">
      <c r="A93" s="20"/>
      <c r="B93" s="20"/>
      <c r="C93" s="20"/>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ht="19.5" customHeight="1">
      <c r="A106" s="20"/>
      <c r="B106" s="20"/>
      <c r="C106" s="20"/>
      <c r="D106" s="20"/>
      <c r="E106" s="20"/>
      <c r="F106" s="20"/>
      <c r="G106" s="20"/>
    </row>
    <row r="107" spans="1:7" ht="19.5" customHeight="1">
      <c r="A107" s="20"/>
      <c r="B107" s="20"/>
      <c r="C107" s="20"/>
      <c r="D107" s="20"/>
      <c r="E107" s="20"/>
      <c r="F107" s="20"/>
      <c r="G107" s="20"/>
    </row>
    <row r="108" spans="1:7" ht="19.5" customHeight="1">
      <c r="A108" s="20"/>
      <c r="B108" s="20"/>
      <c r="C108" s="20"/>
      <c r="D108" s="20"/>
      <c r="E108" s="20"/>
      <c r="F108" s="20"/>
      <c r="G108" s="20"/>
    </row>
    <row r="109" spans="1:7" ht="19.5" customHeight="1">
      <c r="A109" s="20"/>
      <c r="B109" s="20"/>
      <c r="C109" s="20"/>
      <c r="D109" s="20"/>
      <c r="E109" s="20"/>
      <c r="F109" s="20"/>
      <c r="G109" s="20"/>
    </row>
    <row r="110" spans="1:7" ht="19.5" customHeight="1">
      <c r="A110" s="20"/>
      <c r="B110" s="20"/>
      <c r="C110" s="20"/>
      <c r="D110" s="20"/>
      <c r="E110" s="20"/>
      <c r="F110" s="20"/>
      <c r="G110" s="20"/>
    </row>
    <row r="111" spans="1:7" ht="19.5" customHeight="1">
      <c r="A111" s="20"/>
      <c r="B111" s="20"/>
      <c r="C111" s="20"/>
      <c r="D111" s="20"/>
      <c r="E111" s="20"/>
      <c r="F111" s="20"/>
      <c r="G111" s="20"/>
    </row>
    <row r="112" spans="1:7" ht="19.5" customHeight="1">
      <c r="A112" s="20"/>
      <c r="B112" s="20"/>
      <c r="C112" s="20"/>
      <c r="D112" s="20"/>
      <c r="E112" s="20"/>
      <c r="F112" s="20"/>
      <c r="G112" s="20"/>
    </row>
    <row r="113" spans="1:7" ht="19.5" customHeight="1">
      <c r="A113" s="20"/>
      <c r="B113" s="20"/>
      <c r="C113" s="20"/>
      <c r="D113" s="20"/>
      <c r="E113" s="20"/>
      <c r="F113" s="20"/>
      <c r="G113" s="20"/>
    </row>
    <row r="114" spans="1:7" ht="19.5" customHeight="1">
      <c r="A114" s="20"/>
      <c r="B114" s="20"/>
      <c r="C114" s="20"/>
      <c r="D114" s="20"/>
      <c r="E114" s="20"/>
      <c r="F114" s="20"/>
      <c r="G114" s="20"/>
    </row>
    <row r="115" spans="1:7" ht="19.5" customHeight="1">
      <c r="A115" s="20"/>
      <c r="B115" s="20"/>
      <c r="C115" s="20"/>
      <c r="D115" s="20"/>
      <c r="E115" s="20"/>
      <c r="F115" s="20"/>
      <c r="G115" s="20"/>
    </row>
    <row r="116" spans="1:7" ht="19.5" customHeight="1">
      <c r="A116" s="20"/>
      <c r="B116" s="20"/>
      <c r="C116" s="20"/>
      <c r="D116" s="20"/>
      <c r="E116" s="20"/>
      <c r="F116" s="20"/>
      <c r="G116" s="20"/>
    </row>
    <row r="117" spans="1:7" ht="19.5" customHeight="1">
      <c r="A117" s="20"/>
      <c r="B117" s="20"/>
      <c r="C117" s="20"/>
      <c r="D117" s="20"/>
      <c r="E117" s="20"/>
      <c r="F117" s="20"/>
      <c r="G117" s="20"/>
    </row>
    <row r="118" spans="1:7" ht="19.5" customHeight="1">
      <c r="A118" s="20"/>
      <c r="B118" s="20"/>
      <c r="C118" s="20"/>
      <c r="D118" s="20"/>
      <c r="E118" s="20"/>
      <c r="F118" s="20"/>
      <c r="G118" s="20"/>
    </row>
    <row r="119" spans="1:7" ht="19.5" customHeight="1">
      <c r="A119" s="20"/>
      <c r="B119" s="20"/>
      <c r="C119" s="20"/>
      <c r="D119" s="20"/>
      <c r="E119" s="20"/>
      <c r="F119" s="20"/>
      <c r="G119" s="20"/>
    </row>
    <row r="120" spans="1:7" ht="19.5" customHeight="1">
      <c r="A120" s="20"/>
      <c r="B120" s="20"/>
      <c r="C120" s="20"/>
      <c r="D120" s="20"/>
      <c r="E120" s="20"/>
      <c r="F120" s="20"/>
      <c r="G120" s="20"/>
    </row>
    <row r="121" spans="1:7" ht="19.5" customHeight="1">
      <c r="A121" s="20"/>
      <c r="B121" s="20"/>
      <c r="C121" s="20"/>
      <c r="D121" s="20"/>
      <c r="E121" s="20"/>
      <c r="F121" s="20"/>
      <c r="G121" s="20"/>
    </row>
    <row r="122" spans="1:7" ht="19.5" customHeight="1">
      <c r="A122" s="20"/>
      <c r="B122" s="20"/>
      <c r="C122" s="20"/>
      <c r="D122" s="20"/>
      <c r="E122" s="20"/>
      <c r="F122" s="20"/>
      <c r="G122" s="20"/>
    </row>
    <row r="123" spans="1:7" ht="19.5" customHeight="1">
      <c r="A123" s="20"/>
      <c r="B123" s="20"/>
      <c r="C123" s="20"/>
      <c r="D123" s="20"/>
      <c r="E123" s="20"/>
      <c r="F123" s="20"/>
      <c r="G123" s="20"/>
    </row>
    <row r="124" spans="1:7" ht="19.5" customHeight="1">
      <c r="A124" s="20"/>
      <c r="B124" s="20"/>
      <c r="C124" s="20"/>
      <c r="D124" s="20"/>
      <c r="E124" s="20"/>
      <c r="F124" s="20"/>
      <c r="G124" s="20"/>
    </row>
    <row r="125" spans="1:7" ht="19.5" customHeight="1">
      <c r="A125" s="20"/>
      <c r="B125" s="20"/>
      <c r="C125" s="20"/>
      <c r="D125" s="20"/>
      <c r="E125" s="20"/>
      <c r="F125" s="20"/>
      <c r="G125" s="20"/>
    </row>
    <row r="126" spans="1:7" ht="19.5" customHeight="1">
      <c r="A126" s="20"/>
      <c r="B126" s="20"/>
      <c r="C126" s="20"/>
      <c r="D126" s="20"/>
      <c r="E126" s="20"/>
      <c r="F126" s="20"/>
      <c r="G126" s="20"/>
    </row>
    <row r="127" spans="1:7" ht="19.5" customHeight="1">
      <c r="A127" s="20"/>
      <c r="B127" s="20"/>
      <c r="C127" s="20"/>
      <c r="D127" s="20"/>
      <c r="E127" s="20"/>
      <c r="F127" s="20"/>
      <c r="G127" s="20"/>
    </row>
    <row r="128" spans="1:7" ht="19.5" customHeight="1">
      <c r="A128" s="20"/>
      <c r="B128" s="20"/>
      <c r="C128" s="20"/>
      <c r="D128" s="20"/>
      <c r="E128" s="20"/>
      <c r="F128" s="20"/>
      <c r="G128" s="20"/>
    </row>
    <row r="129" spans="1:7" ht="19.5" customHeight="1">
      <c r="A129" s="20"/>
      <c r="B129" s="20"/>
      <c r="C129" s="20"/>
      <c r="D129" s="20"/>
      <c r="E129" s="20"/>
      <c r="F129" s="20"/>
      <c r="G129" s="20"/>
    </row>
    <row r="130" spans="1:7" ht="19.5" customHeight="1">
      <c r="A130" s="20"/>
      <c r="B130" s="20"/>
      <c r="C130" s="20"/>
      <c r="D130" s="20"/>
      <c r="E130" s="20"/>
      <c r="F130" s="20"/>
      <c r="G130" s="20"/>
    </row>
    <row r="131" spans="1:7" ht="19.5" customHeight="1">
      <c r="A131" s="20"/>
      <c r="B131" s="20"/>
      <c r="C131" s="20"/>
      <c r="D131" s="20"/>
      <c r="E131" s="20"/>
      <c r="F131" s="20"/>
      <c r="G131" s="20"/>
    </row>
    <row r="132" spans="1:7" ht="19.5" customHeight="1">
      <c r="A132" s="20"/>
      <c r="B132" s="20"/>
      <c r="C132" s="20"/>
      <c r="D132" s="20"/>
      <c r="E132" s="20"/>
      <c r="F132" s="20"/>
      <c r="G132" s="20"/>
    </row>
    <row r="133" spans="1:7" ht="19.5" customHeight="1">
      <c r="A133" s="20"/>
      <c r="B133" s="20"/>
      <c r="C133" s="20"/>
      <c r="D133" s="20"/>
      <c r="E133" s="20"/>
      <c r="F133" s="20"/>
      <c r="G133" s="20"/>
    </row>
    <row r="134" spans="1:7" ht="19.5" customHeight="1">
      <c r="A134" s="20"/>
      <c r="B134" s="20"/>
      <c r="C134" s="20"/>
      <c r="D134" s="20"/>
      <c r="E134" s="20"/>
      <c r="F134" s="20"/>
      <c r="G134" s="20"/>
    </row>
    <row r="135" spans="1:7" ht="19.5" customHeight="1">
      <c r="A135" s="20"/>
      <c r="B135" s="20"/>
      <c r="C135" s="20"/>
      <c r="D135" s="20"/>
      <c r="E135" s="20"/>
      <c r="F135" s="20"/>
      <c r="G135" s="20"/>
    </row>
    <row r="136" spans="1:7" ht="19.5" customHeight="1">
      <c r="A136" s="20"/>
      <c r="B136" s="20"/>
      <c r="C136" s="20"/>
      <c r="D136" s="20"/>
      <c r="E136" s="20"/>
      <c r="F136" s="20"/>
      <c r="G136" s="20"/>
    </row>
    <row r="137" spans="1:7">
      <c r="A137" s="20"/>
      <c r="B137" s="20"/>
      <c r="C137" s="20"/>
      <c r="D137" s="20"/>
      <c r="E137" s="20"/>
      <c r="F137" s="20"/>
      <c r="G137" s="20"/>
    </row>
    <row r="138" spans="1:7">
      <c r="A138" s="20"/>
      <c r="B138" s="20"/>
      <c r="C138" s="20"/>
      <c r="D138" s="20"/>
      <c r="E138" s="20"/>
      <c r="F138" s="20"/>
      <c r="G138" s="20"/>
    </row>
    <row r="139" spans="1:7">
      <c r="A139" s="20"/>
      <c r="B139" s="20"/>
      <c r="C139" s="20"/>
      <c r="D139" s="20"/>
      <c r="E139" s="20"/>
      <c r="F139" s="20"/>
      <c r="G139" s="20"/>
    </row>
    <row r="140" spans="1:7">
      <c r="A140" s="20"/>
      <c r="B140" s="20"/>
      <c r="C140" s="20"/>
      <c r="D140" s="20"/>
      <c r="E140" s="20"/>
      <c r="F140" s="20"/>
      <c r="G140" s="20"/>
    </row>
    <row r="141" spans="1:7">
      <c r="A141" s="20"/>
      <c r="B141" s="20"/>
      <c r="C141" s="20"/>
      <c r="D141" s="20"/>
      <c r="E141" s="20"/>
      <c r="F141" s="20"/>
      <c r="G141" s="20"/>
    </row>
    <row r="142" spans="1:7">
      <c r="A142" s="20"/>
      <c r="B142" s="20"/>
      <c r="C142" s="20"/>
      <c r="D142" s="20"/>
      <c r="E142" s="20"/>
      <c r="F142" s="20"/>
      <c r="G142" s="20"/>
    </row>
    <row r="143" spans="1:7">
      <c r="A143" s="20"/>
      <c r="B143" s="20"/>
      <c r="C143" s="20"/>
      <c r="D143" s="20"/>
      <c r="E143" s="20"/>
      <c r="F143" s="20"/>
      <c r="G143" s="20"/>
    </row>
    <row r="144" spans="1:7">
      <c r="A144" s="20"/>
      <c r="B144" s="20"/>
      <c r="C144" s="20"/>
      <c r="D144" s="20"/>
      <c r="E144" s="20"/>
      <c r="F144" s="20"/>
      <c r="G144" s="20"/>
    </row>
    <row r="145" spans="1:7">
      <c r="A145" s="20"/>
      <c r="B145" s="20"/>
      <c r="C145" s="20"/>
      <c r="D145" s="20"/>
      <c r="E145" s="20"/>
      <c r="F145" s="20"/>
      <c r="G145" s="20"/>
    </row>
    <row r="146" spans="1:7">
      <c r="A146" s="20"/>
      <c r="B146" s="20"/>
      <c r="C146" s="20"/>
      <c r="D146" s="20"/>
      <c r="E146" s="20"/>
      <c r="F146" s="20"/>
      <c r="G146" s="20"/>
    </row>
    <row r="147" spans="1:7">
      <c r="A147" s="20"/>
      <c r="B147" s="20"/>
      <c r="C147" s="20"/>
      <c r="D147" s="20"/>
      <c r="E147" s="20"/>
      <c r="F147" s="20"/>
      <c r="G147" s="20"/>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row r="882" spans="1:7">
      <c r="A882" s="20"/>
      <c r="B882" s="20"/>
      <c r="C882" s="20"/>
      <c r="D882" s="20"/>
      <c r="E882" s="20"/>
      <c r="F882" s="20"/>
      <c r="G882" s="20"/>
    </row>
    <row r="883" spans="1:7">
      <c r="A883" s="20"/>
      <c r="B883" s="20"/>
      <c r="C883" s="20"/>
      <c r="D883" s="20"/>
      <c r="E883" s="20"/>
      <c r="F883" s="20"/>
      <c r="G883" s="20"/>
    </row>
    <row r="884" spans="1:7">
      <c r="A884" s="20"/>
      <c r="B884" s="20"/>
      <c r="C884" s="20"/>
      <c r="D884" s="20"/>
      <c r="E884" s="20"/>
      <c r="F884" s="20"/>
      <c r="G884" s="20"/>
    </row>
    <row r="885" spans="1:7">
      <c r="A885" s="20"/>
      <c r="B885" s="20"/>
      <c r="C885" s="20"/>
      <c r="D885" s="20"/>
      <c r="E885" s="20"/>
      <c r="F885" s="20"/>
      <c r="G885" s="20"/>
    </row>
    <row r="886" spans="1:7">
      <c r="A886" s="20"/>
      <c r="B886" s="20"/>
      <c r="C886" s="20"/>
      <c r="D886" s="20"/>
      <c r="E886" s="20"/>
      <c r="F886" s="20"/>
      <c r="G886" s="20"/>
    </row>
    <row r="887" spans="1:7">
      <c r="A887" s="20"/>
      <c r="B887" s="20"/>
      <c r="C887" s="20"/>
      <c r="D887" s="20"/>
      <c r="E887" s="20"/>
      <c r="F887" s="20"/>
      <c r="G887" s="20"/>
    </row>
    <row r="888" spans="1:7">
      <c r="A888" s="20"/>
      <c r="B888" s="20"/>
      <c r="C888" s="20"/>
      <c r="D888" s="20"/>
      <c r="E888" s="20"/>
      <c r="F888" s="20"/>
      <c r="G888" s="20"/>
    </row>
    <row r="889" spans="1:7">
      <c r="A889" s="20"/>
      <c r="B889" s="20"/>
      <c r="C889" s="20"/>
      <c r="D889" s="20"/>
      <c r="E889" s="20"/>
      <c r="F889" s="20"/>
      <c r="G889" s="20"/>
    </row>
    <row r="890" spans="1:7">
      <c r="A890" s="20"/>
      <c r="B890" s="20"/>
      <c r="C890" s="20"/>
      <c r="D890" s="20"/>
      <c r="E890" s="20"/>
      <c r="F890" s="20"/>
      <c r="G890" s="20"/>
    </row>
    <row r="891" spans="1:7">
      <c r="A891" s="20"/>
      <c r="B891" s="20"/>
      <c r="C891" s="20"/>
      <c r="D891" s="20"/>
      <c r="E891" s="20"/>
      <c r="F891" s="20"/>
      <c r="G891" s="20"/>
    </row>
    <row r="892" spans="1:7">
      <c r="A892" s="20"/>
      <c r="B892" s="20"/>
      <c r="C892" s="20"/>
      <c r="D892" s="20"/>
      <c r="E892" s="20"/>
      <c r="F892" s="20"/>
      <c r="G892" s="20"/>
    </row>
    <row r="893" spans="1:7">
      <c r="A893" s="20"/>
      <c r="B893" s="20"/>
      <c r="C893" s="20"/>
      <c r="D893" s="20"/>
      <c r="E893" s="20"/>
      <c r="F893" s="20"/>
      <c r="G893" s="20"/>
    </row>
    <row r="894" spans="1:7">
      <c r="A894" s="20"/>
      <c r="B894" s="20"/>
      <c r="C894" s="20"/>
      <c r="D894" s="20"/>
      <c r="E894" s="20"/>
      <c r="F894" s="20"/>
      <c r="G894" s="20"/>
    </row>
    <row r="895" spans="1:7">
      <c r="A895" s="20"/>
      <c r="B895" s="20"/>
      <c r="C895" s="20"/>
      <c r="D895" s="20"/>
      <c r="E895" s="20"/>
      <c r="F895" s="20"/>
      <c r="G895" s="20"/>
    </row>
    <row r="896" spans="1:7">
      <c r="A896" s="20"/>
      <c r="B896" s="20"/>
      <c r="C896" s="20"/>
      <c r="D896" s="20"/>
      <c r="E896" s="20"/>
      <c r="F896" s="20"/>
      <c r="G896" s="20"/>
    </row>
    <row r="897" spans="1:7">
      <c r="A897" s="20"/>
      <c r="B897" s="20"/>
      <c r="C897" s="20"/>
      <c r="D897" s="20"/>
      <c r="E897" s="20"/>
      <c r="F897" s="20"/>
      <c r="G897" s="20"/>
    </row>
    <row r="898" spans="1:7">
      <c r="A898" s="20"/>
      <c r="B898" s="20"/>
      <c r="C898" s="20"/>
      <c r="D898" s="20"/>
      <c r="E898" s="20"/>
      <c r="F898" s="20"/>
      <c r="G898" s="20"/>
    </row>
    <row r="899" spans="1:7">
      <c r="A899" s="20"/>
      <c r="B899" s="20"/>
      <c r="C899" s="20"/>
      <c r="D899" s="20"/>
      <c r="E899" s="20"/>
      <c r="F899" s="20"/>
      <c r="G899" s="20"/>
    </row>
    <row r="900" spans="1:7">
      <c r="A900" s="20"/>
      <c r="B900" s="20"/>
      <c r="C900" s="20"/>
      <c r="D900" s="20"/>
      <c r="E900" s="20"/>
      <c r="F900" s="20"/>
      <c r="G900" s="20"/>
    </row>
    <row r="901" spans="1:7">
      <c r="A901" s="20"/>
      <c r="B901" s="20"/>
      <c r="C901" s="20"/>
      <c r="D901" s="20"/>
      <c r="E901" s="20"/>
      <c r="F901" s="20"/>
      <c r="G901" s="20"/>
    </row>
    <row r="902" spans="1:7">
      <c r="A902" s="20"/>
      <c r="B902" s="20"/>
      <c r="C902" s="20"/>
      <c r="D902" s="20"/>
      <c r="E902" s="20"/>
      <c r="F902" s="20"/>
      <c r="G902" s="20"/>
    </row>
    <row r="903" spans="1:7">
      <c r="A903" s="20"/>
      <c r="B903" s="20"/>
      <c r="C903" s="20"/>
      <c r="D903" s="20"/>
      <c r="E903" s="20"/>
      <c r="F903" s="20"/>
      <c r="G903" s="20"/>
    </row>
    <row r="904" spans="1:7">
      <c r="A904" s="20"/>
      <c r="B904" s="20"/>
      <c r="C904" s="20"/>
      <c r="D904" s="20"/>
      <c r="E904" s="20"/>
      <c r="F904" s="20"/>
      <c r="G904" s="20"/>
    </row>
    <row r="905" spans="1:7">
      <c r="A905" s="20"/>
      <c r="B905" s="20"/>
      <c r="C905" s="20"/>
      <c r="D905" s="20"/>
      <c r="E905" s="20"/>
      <c r="F905" s="20"/>
      <c r="G905" s="20"/>
    </row>
    <row r="906" spans="1:7">
      <c r="A906" s="20"/>
      <c r="B906" s="20"/>
      <c r="C906" s="20"/>
      <c r="D906" s="20"/>
      <c r="E906" s="20"/>
      <c r="F906" s="20"/>
      <c r="G906" s="20"/>
    </row>
    <row r="907" spans="1:7">
      <c r="A907" s="20"/>
      <c r="B907" s="20"/>
      <c r="C907" s="20"/>
      <c r="D907" s="20"/>
      <c r="E907" s="20"/>
      <c r="F907" s="20"/>
      <c r="G907" s="20"/>
    </row>
    <row r="908" spans="1:7">
      <c r="A908" s="20"/>
      <c r="B908" s="20"/>
      <c r="C908" s="20"/>
      <c r="D908" s="20"/>
      <c r="E908" s="20"/>
      <c r="F908" s="20"/>
      <c r="G908" s="20"/>
    </row>
    <row r="909" spans="1:7">
      <c r="A909" s="20"/>
      <c r="B909" s="20"/>
      <c r="C909" s="20"/>
      <c r="D909" s="20"/>
      <c r="E909" s="20"/>
      <c r="F909" s="20"/>
      <c r="G909" s="20"/>
    </row>
    <row r="910" spans="1:7">
      <c r="A910" s="20"/>
      <c r="B910" s="20"/>
      <c r="C910" s="20"/>
      <c r="D910" s="20"/>
      <c r="E910" s="20"/>
      <c r="F910" s="20"/>
      <c r="G910" s="20"/>
    </row>
    <row r="911" spans="1:7">
      <c r="A911" s="20"/>
      <c r="B911" s="20"/>
      <c r="C911" s="20"/>
      <c r="D911" s="20"/>
      <c r="E911" s="20"/>
      <c r="F911" s="20"/>
      <c r="G911" s="20"/>
    </row>
    <row r="912" spans="1:7">
      <c r="A912" s="20"/>
      <c r="B912" s="20"/>
      <c r="C912" s="20"/>
      <c r="D912" s="20"/>
      <c r="E912" s="20"/>
      <c r="F912" s="20"/>
      <c r="G912" s="20"/>
    </row>
    <row r="913" spans="1:7">
      <c r="A913" s="20"/>
      <c r="B913" s="20"/>
      <c r="C913" s="20"/>
      <c r="D913" s="20"/>
      <c r="E913" s="20"/>
      <c r="F913" s="20"/>
      <c r="G913" s="20"/>
    </row>
    <row r="914" spans="1:7">
      <c r="A914" s="20"/>
      <c r="B914" s="20"/>
      <c r="C914" s="20"/>
      <c r="D914" s="20"/>
      <c r="E914" s="20"/>
      <c r="F914" s="20"/>
      <c r="G914" s="20"/>
    </row>
    <row r="915" spans="1:7">
      <c r="A915" s="20"/>
      <c r="B915" s="20"/>
      <c r="C915" s="20"/>
      <c r="D915" s="20"/>
      <c r="E915" s="20"/>
      <c r="F915" s="20"/>
      <c r="G915" s="20"/>
    </row>
    <row r="916" spans="1:7">
      <c r="A916" s="20"/>
      <c r="B916" s="20"/>
      <c r="C916" s="20"/>
      <c r="D916" s="20"/>
      <c r="E916" s="20"/>
      <c r="F916" s="20"/>
      <c r="G916" s="20"/>
    </row>
  </sheetData>
  <mergeCells count="1">
    <mergeCell ref="A1:D1"/>
  </mergeCells>
  <hyperlinks>
    <hyperlink ref="C11" r:id="rId1" xr:uid="{00000000-0004-0000-0600-000000000000}"/>
    <hyperlink ref="C24" r:id="rId2" xr:uid="{00000000-0004-0000-0600-000001000000}"/>
    <hyperlink ref="A1:D1" location="'Quadre de comandament'!D15" display="Indicadors del procés 310.2.1.4 Acreditació" xr:uid="{74CF02AC-A5F4-462A-9A5A-0516BEA3137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79998168889431442"/>
  </sheetPr>
  <dimension ref="A1:G855"/>
  <sheetViews>
    <sheetView workbookViewId="0">
      <pane ySplit="1" topLeftCell="A2" activePane="bottomLeft" state="frozen"/>
      <selection activeCell="B1" sqref="B1"/>
      <selection pane="bottomLeft" activeCell="B2" sqref="B2"/>
    </sheetView>
  </sheetViews>
  <sheetFormatPr baseColWidth="10" defaultColWidth="12.7109375" defaultRowHeight="12.75"/>
  <cols>
    <col min="1" max="1" width="3.42578125" style="41" customWidth="1"/>
    <col min="2" max="2" width="28.85546875" style="41" customWidth="1"/>
    <col min="3" max="3" width="119.42578125" style="41" customWidth="1"/>
    <col min="4" max="4" width="3.42578125" style="41" customWidth="1"/>
    <col min="5" max="5" width="14.140625" style="41" customWidth="1"/>
    <col min="6" max="7" width="9" style="41" customWidth="1"/>
    <col min="8" max="16384" width="12.7109375" style="41"/>
  </cols>
  <sheetData>
    <row r="1" spans="1:7" ht="22.5" customHeight="1">
      <c r="A1" s="1068" t="s">
        <v>1263</v>
      </c>
      <c r="B1" s="1068"/>
      <c r="C1" s="1068"/>
      <c r="D1" s="1068"/>
      <c r="E1" s="49"/>
      <c r="F1" s="49"/>
      <c r="G1" s="49"/>
    </row>
    <row r="2" spans="1:7" ht="22.5" customHeight="1">
      <c r="A2" s="20"/>
      <c r="B2" s="20"/>
      <c r="C2" s="20"/>
      <c r="D2" s="20"/>
      <c r="E2" s="20"/>
      <c r="F2" s="20"/>
      <c r="G2" s="20"/>
    </row>
    <row r="3" spans="1:7" ht="22.5" customHeight="1">
      <c r="A3" s="20"/>
      <c r="B3" s="21" t="s">
        <v>18</v>
      </c>
      <c r="C3" s="52" t="s">
        <v>50</v>
      </c>
      <c r="D3" s="32"/>
      <c r="E3" s="63"/>
      <c r="F3" s="33"/>
      <c r="G3" s="33"/>
    </row>
    <row r="4" spans="1:7" ht="22.5" customHeight="1">
      <c r="A4" s="20"/>
      <c r="B4" s="22" t="s">
        <v>19</v>
      </c>
      <c r="C4" s="52" t="s">
        <v>1327</v>
      </c>
      <c r="D4" s="32"/>
      <c r="E4" s="33"/>
      <c r="F4" s="33"/>
      <c r="G4" s="33"/>
    </row>
    <row r="5" spans="1:7" ht="38.25">
      <c r="A5" s="20"/>
      <c r="B5" s="22" t="s">
        <v>20</v>
      </c>
      <c r="C5" s="52" t="s">
        <v>1328</v>
      </c>
      <c r="D5" s="32"/>
      <c r="E5" s="33"/>
      <c r="F5" s="33"/>
      <c r="G5" s="33"/>
    </row>
    <row r="6" spans="1:7" s="44" customFormat="1" ht="22.5" customHeight="1">
      <c r="A6" s="20"/>
      <c r="B6" s="22" t="s">
        <v>1367</v>
      </c>
      <c r="C6" s="87" t="s">
        <v>1384</v>
      </c>
      <c r="D6" s="32"/>
      <c r="E6" s="33"/>
      <c r="F6" s="33"/>
      <c r="G6" s="33"/>
    </row>
    <row r="7" spans="1:7" s="44" customFormat="1" ht="22.5" customHeight="1">
      <c r="A7" s="20"/>
      <c r="B7" s="22" t="s">
        <v>1366</v>
      </c>
      <c r="C7" s="87" t="s">
        <v>1385</v>
      </c>
      <c r="D7" s="32"/>
      <c r="E7" s="33"/>
      <c r="F7" s="33"/>
      <c r="G7" s="33"/>
    </row>
    <row r="8" spans="1:7" ht="25.5">
      <c r="A8" s="20"/>
      <c r="B8" s="23" t="s">
        <v>1368</v>
      </c>
      <c r="C8" s="87" t="s">
        <v>245</v>
      </c>
      <c r="D8" s="32"/>
      <c r="E8" s="33"/>
      <c r="F8" s="33"/>
      <c r="G8" s="33"/>
    </row>
    <row r="9" spans="1:7" ht="22.5" customHeight="1">
      <c r="A9" s="20"/>
      <c r="B9" s="21" t="s">
        <v>1369</v>
      </c>
      <c r="C9" s="53" t="s">
        <v>37</v>
      </c>
      <c r="D9" s="32"/>
      <c r="E9" s="33"/>
      <c r="F9" s="33"/>
      <c r="G9" s="33"/>
    </row>
    <row r="10" spans="1:7" ht="22.5" customHeight="1">
      <c r="A10" s="20"/>
      <c r="B10" s="24" t="s">
        <v>1370</v>
      </c>
      <c r="C10" s="53" t="s">
        <v>213</v>
      </c>
      <c r="D10" s="32"/>
      <c r="E10" s="33"/>
      <c r="F10" s="33"/>
      <c r="G10" s="33"/>
    </row>
    <row r="11" spans="1:7" ht="22.5" customHeight="1">
      <c r="A11" s="20"/>
      <c r="B11" s="1069" t="s">
        <v>1371</v>
      </c>
      <c r="C11" s="181" t="s">
        <v>289</v>
      </c>
      <c r="D11" s="32"/>
      <c r="E11" s="33"/>
      <c r="F11" s="33"/>
      <c r="G11" s="33"/>
    </row>
    <row r="12" spans="1:7" s="44" customFormat="1">
      <c r="A12" s="20"/>
      <c r="B12" s="1070"/>
      <c r="C12" s="180" t="s">
        <v>470</v>
      </c>
      <c r="D12" s="32"/>
      <c r="E12" s="33"/>
      <c r="F12" s="33"/>
      <c r="G12" s="33"/>
    </row>
    <row r="13" spans="1:7" ht="25.5">
      <c r="A13" s="20"/>
      <c r="B13" s="24" t="s">
        <v>1372</v>
      </c>
      <c r="C13" s="78" t="s">
        <v>1329</v>
      </c>
      <c r="D13" s="32"/>
      <c r="E13" s="33"/>
      <c r="F13" s="33"/>
      <c r="G13" s="33"/>
    </row>
    <row r="14" spans="1:7" ht="9.75" customHeight="1">
      <c r="A14" s="20"/>
      <c r="B14" s="25"/>
      <c r="C14" s="25"/>
      <c r="D14" s="25"/>
      <c r="E14" s="25"/>
      <c r="F14" s="25"/>
      <c r="G14" s="25"/>
    </row>
    <row r="15" spans="1:7" ht="8.25" customHeight="1">
      <c r="A15" s="20"/>
      <c r="B15" s="26"/>
      <c r="C15" s="26"/>
      <c r="D15" s="55"/>
      <c r="E15" s="55"/>
      <c r="F15" s="55"/>
      <c r="G15" s="55"/>
    </row>
    <row r="16" spans="1:7" ht="7.5" customHeight="1">
      <c r="A16" s="20"/>
      <c r="B16" s="20"/>
      <c r="C16" s="20"/>
      <c r="D16" s="20"/>
      <c r="E16" s="27"/>
      <c r="F16" s="27"/>
      <c r="G16" s="27"/>
    </row>
    <row r="17" spans="1:7" ht="22.5" customHeight="1">
      <c r="A17" s="20"/>
      <c r="B17" s="21" t="s">
        <v>18</v>
      </c>
      <c r="C17" s="47" t="s">
        <v>51</v>
      </c>
      <c r="D17" s="32"/>
      <c r="E17" s="33"/>
      <c r="F17" s="33"/>
      <c r="G17" s="33"/>
    </row>
    <row r="18" spans="1:7" ht="22.5" customHeight="1">
      <c r="A18" s="20"/>
      <c r="B18" s="22" t="s">
        <v>19</v>
      </c>
      <c r="C18" s="47" t="s">
        <v>64</v>
      </c>
      <c r="D18" s="32"/>
      <c r="E18" s="33"/>
      <c r="F18" s="33"/>
      <c r="G18" s="33"/>
    </row>
    <row r="19" spans="1:7" ht="22.5" customHeight="1">
      <c r="A19" s="20"/>
      <c r="B19" s="22" t="s">
        <v>20</v>
      </c>
      <c r="C19" s="47" t="s">
        <v>218</v>
      </c>
      <c r="D19" s="32"/>
      <c r="E19" s="33"/>
      <c r="F19" s="33"/>
      <c r="G19" s="33"/>
    </row>
    <row r="20" spans="1:7" s="44" customFormat="1" ht="22.5" customHeight="1">
      <c r="A20" s="20"/>
      <c r="B20" s="22" t="s">
        <v>1367</v>
      </c>
      <c r="C20" s="46" t="s">
        <v>1386</v>
      </c>
      <c r="D20" s="32"/>
      <c r="E20" s="33"/>
      <c r="F20" s="33"/>
      <c r="G20" s="33"/>
    </row>
    <row r="21" spans="1:7" s="44" customFormat="1" ht="22.5" customHeight="1">
      <c r="A21" s="20"/>
      <c r="B21" s="22" t="s">
        <v>1366</v>
      </c>
      <c r="C21" s="46" t="s">
        <v>1387</v>
      </c>
      <c r="D21" s="32"/>
      <c r="E21" s="33"/>
      <c r="F21" s="33"/>
      <c r="G21" s="33"/>
    </row>
    <row r="22" spans="1:7" ht="25.5">
      <c r="A22" s="20"/>
      <c r="B22" s="23" t="s">
        <v>1368</v>
      </c>
      <c r="C22" s="46" t="s">
        <v>245</v>
      </c>
      <c r="D22" s="32"/>
      <c r="E22" s="33"/>
      <c r="F22" s="33"/>
      <c r="G22" s="33"/>
    </row>
    <row r="23" spans="1:7" ht="22.5" customHeight="1">
      <c r="A23" s="20"/>
      <c r="B23" s="21" t="s">
        <v>1369</v>
      </c>
      <c r="C23" s="46" t="s">
        <v>38</v>
      </c>
      <c r="D23" s="32"/>
      <c r="E23" s="33"/>
      <c r="F23" s="33"/>
      <c r="G23" s="33"/>
    </row>
    <row r="24" spans="1:7" ht="22.5" customHeight="1">
      <c r="A24" s="20"/>
      <c r="B24" s="24" t="s">
        <v>1370</v>
      </c>
      <c r="C24" s="46" t="s">
        <v>213</v>
      </c>
      <c r="D24" s="32"/>
      <c r="E24" s="33"/>
      <c r="F24" s="33"/>
      <c r="G24" s="33"/>
    </row>
    <row r="25" spans="1:7" ht="22.5" customHeight="1">
      <c r="A25" s="20"/>
      <c r="B25" s="1069" t="s">
        <v>1371</v>
      </c>
      <c r="C25" s="176" t="s">
        <v>289</v>
      </c>
      <c r="D25" s="32"/>
      <c r="E25" s="33"/>
      <c r="F25" s="33"/>
      <c r="G25" s="33"/>
    </row>
    <row r="26" spans="1:7" s="44" customFormat="1">
      <c r="A26" s="20"/>
      <c r="B26" s="1070"/>
      <c r="C26" s="180" t="s">
        <v>470</v>
      </c>
      <c r="D26" s="32"/>
      <c r="E26" s="33"/>
      <c r="F26" s="33"/>
      <c r="G26" s="33"/>
    </row>
    <row r="27" spans="1:7" ht="29.25" customHeight="1">
      <c r="A27" s="20"/>
      <c r="B27" s="24" t="s">
        <v>1372</v>
      </c>
      <c r="C27" s="68" t="s">
        <v>219</v>
      </c>
      <c r="D27" s="32"/>
      <c r="E27" s="33"/>
      <c r="F27" s="33"/>
      <c r="G27" s="33"/>
    </row>
    <row r="28" spans="1:7" s="44" customFormat="1" ht="9.75" customHeight="1">
      <c r="A28" s="20"/>
      <c r="B28" s="25"/>
      <c r="C28" s="25"/>
      <c r="D28" s="25"/>
      <c r="E28" s="25"/>
      <c r="F28" s="25"/>
      <c r="G28" s="25"/>
    </row>
    <row r="29" spans="1:7" s="44" customFormat="1" ht="8.25" customHeight="1">
      <c r="A29" s="20"/>
      <c r="B29" s="26"/>
      <c r="C29" s="26"/>
      <c r="D29" s="55"/>
      <c r="E29" s="55"/>
      <c r="F29" s="55"/>
      <c r="G29" s="55"/>
    </row>
    <row r="30" spans="1:7" s="44" customFormat="1" ht="7.5" customHeight="1">
      <c r="A30" s="20"/>
      <c r="B30" s="20"/>
      <c r="C30" s="20"/>
      <c r="D30" s="20"/>
      <c r="E30" s="27"/>
      <c r="F30" s="27"/>
      <c r="G30" s="27"/>
    </row>
    <row r="31" spans="1:7" s="44" customFormat="1" ht="22.5" customHeight="1">
      <c r="A31" s="20"/>
      <c r="B31" s="21" t="s">
        <v>18</v>
      </c>
      <c r="C31" s="47" t="s">
        <v>52</v>
      </c>
      <c r="D31" s="32"/>
      <c r="E31" s="33"/>
      <c r="F31" s="33"/>
      <c r="G31" s="33"/>
    </row>
    <row r="32" spans="1:7" s="44" customFormat="1" ht="22.5" customHeight="1">
      <c r="A32" s="20"/>
      <c r="B32" s="22" t="s">
        <v>19</v>
      </c>
      <c r="C32" s="48" t="s">
        <v>65</v>
      </c>
      <c r="D32" s="32"/>
      <c r="E32" s="33"/>
      <c r="F32" s="33"/>
      <c r="G32" s="33"/>
    </row>
    <row r="33" spans="1:7" s="44" customFormat="1" ht="25.5">
      <c r="A33" s="20"/>
      <c r="B33" s="22" t="s">
        <v>20</v>
      </c>
      <c r="C33" s="47" t="s">
        <v>206</v>
      </c>
      <c r="D33" s="32"/>
      <c r="E33" s="33"/>
      <c r="F33" s="33"/>
      <c r="G33" s="33"/>
    </row>
    <row r="34" spans="1:7" s="44" customFormat="1" ht="22.5" customHeight="1">
      <c r="A34" s="20"/>
      <c r="B34" s="22" t="s">
        <v>1367</v>
      </c>
      <c r="C34" s="1172" t="s">
        <v>1388</v>
      </c>
      <c r="D34" s="32"/>
      <c r="E34" s="33"/>
      <c r="F34" s="33"/>
      <c r="G34" s="33"/>
    </row>
    <row r="35" spans="1:7" s="44" customFormat="1" ht="22.5" customHeight="1">
      <c r="A35" s="20"/>
      <c r="B35" s="22" t="s">
        <v>1366</v>
      </c>
      <c r="C35" s="1172" t="s">
        <v>1389</v>
      </c>
      <c r="D35" s="32"/>
      <c r="E35" s="33"/>
      <c r="F35" s="33"/>
      <c r="G35" s="33"/>
    </row>
    <row r="36" spans="1:7" s="44" customFormat="1" ht="25.5">
      <c r="A36" s="20"/>
      <c r="B36" s="23" t="s">
        <v>1368</v>
      </c>
      <c r="C36" s="46" t="s">
        <v>216</v>
      </c>
      <c r="D36" s="32"/>
      <c r="E36" s="33"/>
      <c r="F36" s="33"/>
      <c r="G36" s="33"/>
    </row>
    <row r="37" spans="1:7" s="44" customFormat="1" ht="22.5" customHeight="1">
      <c r="A37" s="20"/>
      <c r="B37" s="21" t="s">
        <v>1369</v>
      </c>
      <c r="C37" s="46" t="s">
        <v>197</v>
      </c>
      <c r="D37" s="32"/>
      <c r="E37" s="33"/>
      <c r="F37" s="33"/>
      <c r="G37" s="33"/>
    </row>
    <row r="38" spans="1:7" s="44" customFormat="1" ht="22.5" customHeight="1">
      <c r="A38" s="20"/>
      <c r="B38" s="24" t="s">
        <v>1370</v>
      </c>
      <c r="C38" s="46" t="s">
        <v>213</v>
      </c>
      <c r="D38" s="32"/>
      <c r="E38" s="33"/>
      <c r="F38" s="33"/>
      <c r="G38" s="33"/>
    </row>
    <row r="39" spans="1:7" s="44" customFormat="1" ht="27" customHeight="1">
      <c r="A39" s="20"/>
      <c r="B39" s="1069" t="s">
        <v>1371</v>
      </c>
      <c r="C39" s="176" t="s">
        <v>289</v>
      </c>
      <c r="D39" s="32"/>
      <c r="F39" s="33"/>
      <c r="G39" s="33"/>
    </row>
    <row r="40" spans="1:7" s="44" customFormat="1">
      <c r="A40" s="20"/>
      <c r="B40" s="1070"/>
      <c r="C40" s="180" t="s">
        <v>471</v>
      </c>
      <c r="D40" s="32"/>
      <c r="F40" s="33"/>
      <c r="G40" s="33"/>
    </row>
    <row r="41" spans="1:7" s="44" customFormat="1" ht="25.5">
      <c r="A41" s="20"/>
      <c r="B41" s="24" t="s">
        <v>1372</v>
      </c>
      <c r="C41" s="69" t="s">
        <v>220</v>
      </c>
      <c r="D41" s="32"/>
      <c r="E41" s="33"/>
      <c r="F41" s="33"/>
      <c r="G41" s="33"/>
    </row>
    <row r="42" spans="1:7" s="44" customFormat="1" ht="9.75" customHeight="1">
      <c r="A42" s="20"/>
      <c r="B42" s="25"/>
      <c r="C42" s="25"/>
      <c r="D42" s="25"/>
      <c r="E42" s="25"/>
      <c r="F42" s="25"/>
      <c r="G42" s="25"/>
    </row>
    <row r="43" spans="1:7" s="44" customFormat="1" ht="8.25" customHeight="1">
      <c r="A43" s="20"/>
      <c r="B43" s="26"/>
      <c r="C43" s="26"/>
      <c r="D43" s="55"/>
      <c r="E43" s="55"/>
      <c r="F43" s="55"/>
      <c r="G43" s="55"/>
    </row>
    <row r="44" spans="1:7" s="44" customFormat="1" ht="7.5" customHeight="1">
      <c r="A44" s="20"/>
      <c r="B44" s="20"/>
      <c r="C44" s="20"/>
      <c r="D44" s="20"/>
      <c r="E44" s="27"/>
      <c r="F44" s="27"/>
      <c r="G44" s="27"/>
    </row>
    <row r="45" spans="1:7" ht="22.5" customHeight="1">
      <c r="A45" s="20"/>
      <c r="B45" s="21" t="s">
        <v>18</v>
      </c>
      <c r="C45" s="52" t="s">
        <v>53</v>
      </c>
      <c r="D45" s="20"/>
      <c r="E45" s="20"/>
      <c r="F45" s="20"/>
      <c r="G45" s="20"/>
    </row>
    <row r="46" spans="1:7" ht="22.5" customHeight="1">
      <c r="A46" s="20"/>
      <c r="B46" s="22" t="s">
        <v>19</v>
      </c>
      <c r="C46" s="70" t="s">
        <v>221</v>
      </c>
      <c r="D46" s="20"/>
      <c r="E46" s="20"/>
      <c r="F46" s="20"/>
      <c r="G46" s="20"/>
    </row>
    <row r="47" spans="1:7" ht="25.5">
      <c r="A47" s="20"/>
      <c r="B47" s="22" t="s">
        <v>20</v>
      </c>
      <c r="C47" s="52" t="s">
        <v>217</v>
      </c>
      <c r="D47" s="20"/>
      <c r="E47" s="67"/>
      <c r="F47" s="20"/>
      <c r="G47" s="20"/>
    </row>
    <row r="48" spans="1:7" s="44" customFormat="1" ht="22.5" customHeight="1">
      <c r="A48" s="20"/>
      <c r="B48" s="22" t="s">
        <v>1367</v>
      </c>
      <c r="C48" s="53" t="s">
        <v>1388</v>
      </c>
      <c r="D48" s="20"/>
      <c r="E48" s="67"/>
      <c r="F48" s="20"/>
      <c r="G48" s="20"/>
    </row>
    <row r="49" spans="1:7" s="44" customFormat="1" ht="22.5" customHeight="1">
      <c r="A49" s="20"/>
      <c r="B49" s="22" t="s">
        <v>1366</v>
      </c>
      <c r="C49" s="1173" t="s">
        <v>1390</v>
      </c>
      <c r="D49" s="20"/>
      <c r="E49" s="67"/>
      <c r="F49" s="20"/>
      <c r="G49" s="20"/>
    </row>
    <row r="50" spans="1:7" ht="22.5" customHeight="1">
      <c r="A50" s="20"/>
      <c r="B50" s="23" t="s">
        <v>1368</v>
      </c>
      <c r="C50" s="53" t="s">
        <v>216</v>
      </c>
      <c r="D50" s="20"/>
      <c r="E50" s="67"/>
      <c r="F50" s="20"/>
      <c r="G50" s="20"/>
    </row>
    <row r="51" spans="1:7" ht="22.5" customHeight="1">
      <c r="A51" s="20"/>
      <c r="B51" s="21" t="s">
        <v>1369</v>
      </c>
      <c r="C51" s="53" t="s">
        <v>197</v>
      </c>
      <c r="D51" s="20"/>
      <c r="E51" s="67"/>
      <c r="F51" s="20"/>
      <c r="G51" s="20"/>
    </row>
    <row r="52" spans="1:7" ht="22.5" customHeight="1">
      <c r="A52" s="20"/>
      <c r="B52" s="24" t="s">
        <v>1370</v>
      </c>
      <c r="C52" s="53" t="s">
        <v>213</v>
      </c>
      <c r="D52" s="20"/>
      <c r="E52" s="20"/>
      <c r="F52" s="20"/>
      <c r="G52" s="20"/>
    </row>
    <row r="53" spans="1:7" ht="22.5" customHeight="1">
      <c r="A53" s="20"/>
      <c r="B53" s="1069" t="s">
        <v>1371</v>
      </c>
      <c r="C53" s="181" t="s">
        <v>289</v>
      </c>
      <c r="D53" s="20"/>
      <c r="E53" s="20"/>
      <c r="F53" s="20"/>
      <c r="G53" s="20"/>
    </row>
    <row r="54" spans="1:7" s="44" customFormat="1">
      <c r="A54" s="20"/>
      <c r="B54" s="1070"/>
      <c r="C54" s="180" t="s">
        <v>470</v>
      </c>
      <c r="D54" s="20"/>
      <c r="E54" s="20"/>
      <c r="F54" s="20"/>
      <c r="G54" s="20"/>
    </row>
    <row r="55" spans="1:7" ht="25.5">
      <c r="A55" s="20"/>
      <c r="B55" s="24" t="s">
        <v>1372</v>
      </c>
      <c r="C55" s="66" t="s">
        <v>215</v>
      </c>
      <c r="D55" s="20"/>
      <c r="E55" s="20"/>
      <c r="F55" s="20"/>
      <c r="G55" s="20"/>
    </row>
    <row r="56" spans="1:7" s="44" customFormat="1" ht="9.75" customHeight="1">
      <c r="A56" s="20"/>
      <c r="B56" s="25"/>
      <c r="C56" s="25"/>
      <c r="D56" s="25"/>
      <c r="E56" s="25"/>
      <c r="F56" s="25"/>
      <c r="G56" s="25"/>
    </row>
    <row r="57" spans="1:7" s="44" customFormat="1" ht="8.25" customHeight="1">
      <c r="A57" s="20"/>
      <c r="B57" s="26"/>
      <c r="C57" s="26"/>
      <c r="D57" s="55"/>
      <c r="E57" s="55"/>
      <c r="F57" s="55"/>
      <c r="G57" s="55"/>
    </row>
    <row r="58" spans="1:7" s="44" customFormat="1" ht="7.5" customHeight="1">
      <c r="A58" s="20"/>
      <c r="B58" s="20"/>
      <c r="C58" s="20"/>
      <c r="D58" s="20"/>
      <c r="E58" s="27"/>
      <c r="F58" s="27"/>
      <c r="G58" s="27"/>
    </row>
    <row r="59" spans="1:7" ht="22.5" customHeight="1">
      <c r="A59" s="20"/>
      <c r="B59" s="21" t="s">
        <v>18</v>
      </c>
      <c r="C59" s="52" t="s">
        <v>54</v>
      </c>
      <c r="D59" s="20"/>
      <c r="E59" s="79"/>
      <c r="F59" s="20"/>
      <c r="G59" s="20"/>
    </row>
    <row r="60" spans="1:7" ht="22.5" customHeight="1">
      <c r="A60" s="20"/>
      <c r="B60" s="22" t="s">
        <v>19</v>
      </c>
      <c r="C60" s="60" t="s">
        <v>66</v>
      </c>
      <c r="D60" s="20"/>
      <c r="E60" s="20"/>
      <c r="F60" s="20"/>
      <c r="G60" s="20"/>
    </row>
    <row r="61" spans="1:7" ht="25.5">
      <c r="A61" s="20"/>
      <c r="B61" s="22" t="s">
        <v>20</v>
      </c>
      <c r="C61" s="52" t="s">
        <v>205</v>
      </c>
      <c r="D61" s="20"/>
      <c r="E61" s="20"/>
      <c r="F61" s="20"/>
      <c r="G61" s="20"/>
    </row>
    <row r="62" spans="1:7" s="44" customFormat="1" ht="22.5" customHeight="1">
      <c r="A62" s="20"/>
      <c r="B62" s="22" t="s">
        <v>1367</v>
      </c>
      <c r="C62" s="53" t="s">
        <v>1391</v>
      </c>
      <c r="D62" s="20"/>
      <c r="E62" s="20"/>
      <c r="F62" s="20"/>
      <c r="G62" s="20"/>
    </row>
    <row r="63" spans="1:7" s="44" customFormat="1" ht="22.5" customHeight="1">
      <c r="A63" s="20"/>
      <c r="B63" s="22" t="s">
        <v>1366</v>
      </c>
      <c r="C63" s="53" t="s">
        <v>1392</v>
      </c>
      <c r="D63" s="20"/>
      <c r="E63" s="20"/>
      <c r="F63" s="20"/>
      <c r="G63" s="20"/>
    </row>
    <row r="64" spans="1:7" ht="22.5" customHeight="1">
      <c r="A64" s="20"/>
      <c r="B64" s="23" t="s">
        <v>1368</v>
      </c>
      <c r="C64" s="53" t="s">
        <v>216</v>
      </c>
      <c r="D64" s="20"/>
      <c r="E64" s="20"/>
      <c r="F64" s="20"/>
      <c r="G64" s="20"/>
    </row>
    <row r="65" spans="1:7" ht="22.5" customHeight="1">
      <c r="A65" s="20"/>
      <c r="B65" s="21" t="s">
        <v>1369</v>
      </c>
      <c r="C65" s="53" t="s">
        <v>37</v>
      </c>
      <c r="D65" s="64"/>
      <c r="E65" s="20"/>
      <c r="F65" s="20"/>
      <c r="G65" s="20"/>
    </row>
    <row r="66" spans="1:7" ht="22.5" customHeight="1">
      <c r="A66" s="20"/>
      <c r="B66" s="24" t="s">
        <v>1370</v>
      </c>
      <c r="C66" s="53" t="s">
        <v>213</v>
      </c>
      <c r="D66" s="64"/>
      <c r="E66" s="20"/>
      <c r="F66" s="20"/>
      <c r="G66" s="20"/>
    </row>
    <row r="67" spans="1:7" ht="27" customHeight="1">
      <c r="A67" s="20"/>
      <c r="B67" s="1069" t="s">
        <v>1371</v>
      </c>
      <c r="C67" s="181" t="s">
        <v>289</v>
      </c>
      <c r="D67" s="64"/>
      <c r="E67" s="20"/>
      <c r="F67" s="20"/>
      <c r="G67" s="20"/>
    </row>
    <row r="68" spans="1:7" s="44" customFormat="1">
      <c r="A68" s="20"/>
      <c r="B68" s="1070"/>
      <c r="C68" s="180" t="s">
        <v>469</v>
      </c>
      <c r="D68" s="64"/>
      <c r="E68" s="20"/>
      <c r="F68" s="20"/>
      <c r="G68" s="20"/>
    </row>
    <row r="69" spans="1:7" ht="22.5" customHeight="1">
      <c r="A69" s="20"/>
      <c r="B69" s="24" t="s">
        <v>1372</v>
      </c>
      <c r="C69" s="77" t="s">
        <v>246</v>
      </c>
      <c r="D69" s="20"/>
      <c r="E69" s="20"/>
      <c r="F69" s="20"/>
      <c r="G69" s="20"/>
    </row>
    <row r="70" spans="1:7" s="71" customFormat="1" ht="8.25" customHeight="1">
      <c r="A70" s="56"/>
      <c r="B70" s="218"/>
      <c r="C70" s="1049"/>
      <c r="D70" s="56"/>
      <c r="E70" s="56"/>
      <c r="F70" s="56"/>
      <c r="G70" s="56"/>
    </row>
    <row r="71" spans="1:7" s="44" customFormat="1" ht="8.25" customHeight="1">
      <c r="A71" s="20"/>
      <c r="B71" s="26"/>
      <c r="C71" s="26"/>
      <c r="D71" s="55"/>
      <c r="E71" s="55"/>
      <c r="F71" s="55"/>
      <c r="G71" s="55"/>
    </row>
    <row r="72" spans="1:7" s="44" customFormat="1" ht="7.5" customHeight="1">
      <c r="A72" s="20"/>
      <c r="B72" s="20"/>
      <c r="C72" s="20"/>
      <c r="D72" s="20"/>
      <c r="E72" s="27"/>
      <c r="F72" s="27"/>
      <c r="G72" s="27"/>
    </row>
    <row r="73" spans="1:7" s="44" customFormat="1" ht="22.5" customHeight="1">
      <c r="A73" s="20"/>
      <c r="B73" s="21" t="s">
        <v>18</v>
      </c>
      <c r="C73" s="52" t="s">
        <v>55</v>
      </c>
      <c r="D73" s="20"/>
      <c r="E73" s="20"/>
      <c r="F73" s="20"/>
      <c r="G73" s="20"/>
    </row>
    <row r="74" spans="1:7" s="44" customFormat="1" ht="22.5" customHeight="1">
      <c r="A74" s="20"/>
      <c r="B74" s="22" t="s">
        <v>19</v>
      </c>
      <c r="C74" s="60" t="s">
        <v>67</v>
      </c>
      <c r="D74" s="20"/>
      <c r="E74" s="20"/>
      <c r="F74" s="20"/>
      <c r="G74" s="20"/>
    </row>
    <row r="75" spans="1:7" s="44" customFormat="1" ht="22.5" customHeight="1">
      <c r="A75" s="20"/>
      <c r="B75" s="22" t="s">
        <v>20</v>
      </c>
      <c r="C75" s="52" t="s">
        <v>252</v>
      </c>
      <c r="D75" s="20"/>
      <c r="E75" s="20"/>
      <c r="F75" s="20"/>
      <c r="G75" s="20"/>
    </row>
    <row r="76" spans="1:7" s="44" customFormat="1" ht="22.5" customHeight="1">
      <c r="A76" s="20"/>
      <c r="B76" s="22" t="s">
        <v>1367</v>
      </c>
      <c r="C76" s="1050" t="s">
        <v>1382</v>
      </c>
      <c r="D76" s="20"/>
      <c r="E76" s="20"/>
      <c r="F76" s="20"/>
      <c r="G76" s="20"/>
    </row>
    <row r="77" spans="1:7" s="44" customFormat="1" ht="22.5" customHeight="1">
      <c r="A77" s="20"/>
      <c r="B77" s="22" t="s">
        <v>1366</v>
      </c>
      <c r="C77" s="1050" t="s">
        <v>1401</v>
      </c>
      <c r="D77" s="20"/>
      <c r="E77" s="20"/>
      <c r="F77" s="20"/>
      <c r="G77" s="20"/>
    </row>
    <row r="78" spans="1:7" s="44" customFormat="1" ht="22.5" customHeight="1">
      <c r="A78" s="20"/>
      <c r="B78" s="23" t="s">
        <v>1368</v>
      </c>
      <c r="C78" s="87" t="s">
        <v>302</v>
      </c>
      <c r="D78" s="20"/>
      <c r="E78" s="20"/>
      <c r="F78" s="20"/>
      <c r="G78" s="20"/>
    </row>
    <row r="79" spans="1:7" s="44" customFormat="1" ht="22.5" customHeight="1">
      <c r="A79" s="20"/>
      <c r="B79" s="21" t="s">
        <v>1369</v>
      </c>
      <c r="C79" s="53" t="s">
        <v>38</v>
      </c>
      <c r="D79" s="20"/>
      <c r="E79" s="20"/>
      <c r="F79" s="20"/>
      <c r="G79" s="20"/>
    </row>
    <row r="80" spans="1:7" s="44" customFormat="1" ht="22.5" customHeight="1">
      <c r="A80" s="20"/>
      <c r="B80" s="24" t="s">
        <v>1370</v>
      </c>
      <c r="C80" s="53" t="s">
        <v>213</v>
      </c>
      <c r="D80" s="20"/>
      <c r="E80" s="20"/>
      <c r="F80" s="20"/>
      <c r="G80" s="20"/>
    </row>
    <row r="81" spans="1:7" s="44" customFormat="1" ht="30.75" customHeight="1">
      <c r="A81" s="20"/>
      <c r="B81" s="24" t="s">
        <v>1371</v>
      </c>
      <c r="C81" s="74" t="s">
        <v>1046</v>
      </c>
      <c r="D81" s="20"/>
      <c r="E81" s="20"/>
      <c r="F81" s="20"/>
      <c r="G81" s="20"/>
    </row>
    <row r="82" spans="1:7" s="44" customFormat="1" ht="38.25">
      <c r="A82" s="20"/>
      <c r="B82" s="24" t="s">
        <v>1372</v>
      </c>
      <c r="C82" s="149" t="s">
        <v>1053</v>
      </c>
      <c r="D82" s="20"/>
      <c r="E82" s="20"/>
      <c r="F82" s="20"/>
      <c r="G82" s="20"/>
    </row>
    <row r="83" spans="1:7" s="44" customFormat="1" ht="9.75" customHeight="1">
      <c r="A83" s="20"/>
      <c r="B83" s="25"/>
      <c r="C83" s="25"/>
      <c r="D83" s="25"/>
      <c r="E83" s="25"/>
      <c r="F83" s="25"/>
      <c r="G83" s="25"/>
    </row>
    <row r="84" spans="1:7" s="44" customFormat="1" ht="8.25" customHeight="1">
      <c r="A84" s="20"/>
      <c r="B84" s="26"/>
      <c r="C84" s="26"/>
      <c r="D84" s="55"/>
      <c r="E84" s="55"/>
      <c r="F84" s="55"/>
      <c r="G84" s="55"/>
    </row>
    <row r="85" spans="1:7" s="44" customFormat="1" ht="7.5" customHeight="1">
      <c r="A85" s="20"/>
      <c r="B85" s="20"/>
      <c r="C85" s="20"/>
      <c r="D85" s="20"/>
      <c r="E85" s="27"/>
      <c r="F85" s="27"/>
      <c r="G85" s="27"/>
    </row>
    <row r="86" spans="1:7" s="44" customFormat="1" ht="22.5" customHeight="1">
      <c r="A86" s="20"/>
      <c r="B86" s="21" t="s">
        <v>18</v>
      </c>
      <c r="C86" s="52" t="s">
        <v>56</v>
      </c>
      <c r="D86" s="20"/>
      <c r="E86" s="20"/>
      <c r="F86" s="20"/>
      <c r="G86" s="20"/>
    </row>
    <row r="87" spans="1:7" s="44" customFormat="1" ht="22.5" customHeight="1">
      <c r="A87" s="20"/>
      <c r="B87" s="22" t="s">
        <v>19</v>
      </c>
      <c r="C87" s="60" t="s">
        <v>68</v>
      </c>
      <c r="D87" s="20"/>
      <c r="E87" s="20"/>
      <c r="F87" s="20"/>
      <c r="G87" s="20"/>
    </row>
    <row r="88" spans="1:7" s="44" customFormat="1" ht="25.5">
      <c r="A88" s="20"/>
      <c r="B88" s="22" t="s">
        <v>20</v>
      </c>
      <c r="C88" s="52" t="s">
        <v>306</v>
      </c>
      <c r="D88" s="20"/>
      <c r="E88" s="20"/>
      <c r="F88" s="20"/>
      <c r="G88" s="20"/>
    </row>
    <row r="89" spans="1:7" s="44" customFormat="1" ht="22.5" customHeight="1">
      <c r="A89" s="20"/>
      <c r="B89" s="22" t="s">
        <v>1367</v>
      </c>
      <c r="C89" s="53" t="s">
        <v>1393</v>
      </c>
      <c r="D89" s="20"/>
      <c r="E89" s="20"/>
      <c r="F89" s="20"/>
      <c r="G89" s="20"/>
    </row>
    <row r="90" spans="1:7" s="44" customFormat="1" ht="22.5" customHeight="1">
      <c r="A90" s="20"/>
      <c r="B90" s="22" t="s">
        <v>1366</v>
      </c>
      <c r="C90" s="53" t="s">
        <v>1405</v>
      </c>
      <c r="D90" s="20"/>
      <c r="E90" s="20"/>
      <c r="F90" s="20"/>
      <c r="G90" s="20"/>
    </row>
    <row r="91" spans="1:7" s="44" customFormat="1" ht="22.5" customHeight="1">
      <c r="A91" s="20"/>
      <c r="B91" s="23" t="s">
        <v>1368</v>
      </c>
      <c r="C91" s="53" t="s">
        <v>240</v>
      </c>
      <c r="D91" s="20"/>
      <c r="E91" s="20"/>
      <c r="F91" s="20"/>
      <c r="G91" s="20"/>
    </row>
    <row r="92" spans="1:7" s="44" customFormat="1" ht="22.5" customHeight="1">
      <c r="A92" s="20"/>
      <c r="B92" s="21" t="s">
        <v>1369</v>
      </c>
      <c r="C92" s="53" t="s">
        <v>38</v>
      </c>
      <c r="D92" s="20"/>
      <c r="E92" s="20"/>
      <c r="F92" s="20"/>
      <c r="G92" s="20"/>
    </row>
    <row r="93" spans="1:7" s="44" customFormat="1" ht="22.5" customHeight="1">
      <c r="A93" s="20"/>
      <c r="B93" s="24" t="s">
        <v>1370</v>
      </c>
      <c r="C93" s="53" t="s">
        <v>214</v>
      </c>
      <c r="D93" s="20"/>
      <c r="E93" s="20"/>
      <c r="F93" s="20"/>
      <c r="G93" s="20"/>
    </row>
    <row r="94" spans="1:7" s="44" customFormat="1" ht="22.5" customHeight="1">
      <c r="A94" s="20"/>
      <c r="B94" s="24" t="s">
        <v>1371</v>
      </c>
      <c r="C94" s="73" t="s">
        <v>212</v>
      </c>
      <c r="D94" s="20"/>
      <c r="E94" s="20"/>
      <c r="F94" s="20"/>
      <c r="G94" s="20"/>
    </row>
    <row r="95" spans="1:7" s="44" customFormat="1" ht="22.5" customHeight="1">
      <c r="A95" s="20"/>
      <c r="B95" s="24" t="s">
        <v>1372</v>
      </c>
      <c r="C95" s="80" t="s">
        <v>348</v>
      </c>
      <c r="D95" s="20"/>
      <c r="E95" s="20"/>
      <c r="F95" s="20"/>
      <c r="G95" s="20"/>
    </row>
    <row r="96" spans="1:7" s="44" customFormat="1" ht="9.75" customHeight="1">
      <c r="A96" s="20"/>
      <c r="B96" s="25"/>
      <c r="C96" s="25"/>
      <c r="D96" s="25"/>
      <c r="E96" s="25"/>
      <c r="F96" s="25"/>
      <c r="G96" s="25"/>
    </row>
    <row r="97" spans="1:7" s="44" customFormat="1" ht="8.25" customHeight="1">
      <c r="A97" s="20"/>
      <c r="B97" s="26"/>
      <c r="C97" s="26"/>
      <c r="D97" s="55"/>
      <c r="E97" s="55"/>
      <c r="F97" s="55"/>
      <c r="G97" s="55"/>
    </row>
    <row r="98" spans="1:7" s="44" customFormat="1" ht="7.5" customHeight="1">
      <c r="A98" s="20"/>
      <c r="B98" s="20"/>
      <c r="C98" s="20"/>
      <c r="D98" s="20"/>
      <c r="E98" s="27"/>
      <c r="F98" s="27"/>
      <c r="G98" s="27"/>
    </row>
    <row r="99" spans="1:7" s="44" customFormat="1" ht="22.5" customHeight="1">
      <c r="A99" s="20"/>
      <c r="B99" s="21" t="s">
        <v>18</v>
      </c>
      <c r="C99" s="52" t="s">
        <v>57</v>
      </c>
      <c r="D99" s="20"/>
      <c r="E99" s="20"/>
      <c r="F99" s="20"/>
      <c r="G99" s="20"/>
    </row>
    <row r="100" spans="1:7" s="44" customFormat="1" ht="22.5" customHeight="1">
      <c r="A100" s="20"/>
      <c r="B100" s="22" t="s">
        <v>19</v>
      </c>
      <c r="C100" s="60" t="s">
        <v>69</v>
      </c>
      <c r="D100" s="20"/>
      <c r="E100" s="20"/>
      <c r="F100" s="20"/>
      <c r="G100" s="20"/>
    </row>
    <row r="101" spans="1:7" s="44" customFormat="1" ht="22.5" customHeight="1">
      <c r="A101" s="20"/>
      <c r="B101" s="22" t="s">
        <v>20</v>
      </c>
      <c r="C101" s="52" t="s">
        <v>251</v>
      </c>
      <c r="D101" s="20"/>
      <c r="E101" s="20"/>
      <c r="F101" s="20"/>
      <c r="G101" s="20"/>
    </row>
    <row r="102" spans="1:7" s="44" customFormat="1" ht="22.5" customHeight="1">
      <c r="A102" s="20"/>
      <c r="B102" s="22" t="s">
        <v>1367</v>
      </c>
      <c r="C102" s="1050" t="s">
        <v>1382</v>
      </c>
      <c r="D102" s="20"/>
      <c r="E102" s="20"/>
      <c r="F102" s="20"/>
      <c r="G102" s="20"/>
    </row>
    <row r="103" spans="1:7" s="44" customFormat="1" ht="22.5" customHeight="1">
      <c r="A103" s="20"/>
      <c r="B103" s="22" t="s">
        <v>1366</v>
      </c>
      <c r="C103" s="1050" t="s">
        <v>1401</v>
      </c>
      <c r="D103" s="20"/>
      <c r="E103" s="20"/>
      <c r="F103" s="20"/>
      <c r="G103" s="20"/>
    </row>
    <row r="104" spans="1:7" s="44" customFormat="1" ht="25.5">
      <c r="A104" s="20"/>
      <c r="B104" s="23" t="s">
        <v>1368</v>
      </c>
      <c r="C104" s="53" t="s">
        <v>240</v>
      </c>
      <c r="D104" s="20"/>
      <c r="E104" s="20"/>
      <c r="F104" s="20"/>
      <c r="G104" s="20"/>
    </row>
    <row r="105" spans="1:7" s="44" customFormat="1" ht="22.5" customHeight="1">
      <c r="A105" s="20"/>
      <c r="B105" s="21" t="s">
        <v>1369</v>
      </c>
      <c r="C105" s="53" t="s">
        <v>38</v>
      </c>
      <c r="D105" s="20"/>
      <c r="E105" s="20"/>
      <c r="F105" s="20"/>
      <c r="G105" s="20"/>
    </row>
    <row r="106" spans="1:7" s="44" customFormat="1" ht="22.5" customHeight="1">
      <c r="A106" s="20"/>
      <c r="B106" s="24" t="s">
        <v>1370</v>
      </c>
      <c r="C106" s="53" t="s">
        <v>214</v>
      </c>
      <c r="D106" s="20"/>
      <c r="E106" s="20"/>
      <c r="F106" s="20"/>
      <c r="G106" s="20"/>
    </row>
    <row r="107" spans="1:7" s="44" customFormat="1" ht="22.5" customHeight="1">
      <c r="A107" s="20"/>
      <c r="B107" s="24" t="s">
        <v>1371</v>
      </c>
      <c r="C107" s="53" t="s">
        <v>214</v>
      </c>
      <c r="D107" s="20"/>
      <c r="E107" s="20"/>
      <c r="F107" s="20"/>
      <c r="G107" s="20"/>
    </row>
    <row r="108" spans="1:7" s="44" customFormat="1" ht="22.5" customHeight="1">
      <c r="A108" s="20"/>
      <c r="B108" s="24" t="s">
        <v>1372</v>
      </c>
      <c r="C108" s="54" t="s">
        <v>518</v>
      </c>
      <c r="D108" s="20"/>
      <c r="E108" s="20"/>
      <c r="F108" s="20"/>
      <c r="G108" s="20"/>
    </row>
    <row r="109" spans="1:7" s="44" customFormat="1" ht="9.75" customHeight="1">
      <c r="A109" s="20"/>
      <c r="B109" s="25"/>
      <c r="C109" s="25"/>
      <c r="D109" s="25"/>
      <c r="E109" s="25"/>
      <c r="F109" s="25"/>
      <c r="G109" s="25"/>
    </row>
    <row r="110" spans="1:7" s="44" customFormat="1" ht="8.25" customHeight="1">
      <c r="A110" s="20"/>
      <c r="B110" s="26"/>
      <c r="C110" s="26"/>
      <c r="D110" s="55"/>
      <c r="E110" s="55"/>
      <c r="F110" s="55"/>
      <c r="G110" s="55"/>
    </row>
    <row r="111" spans="1:7" s="44" customFormat="1" ht="7.5" customHeight="1">
      <c r="A111" s="20"/>
      <c r="B111" s="20"/>
      <c r="C111" s="20"/>
      <c r="D111" s="20"/>
      <c r="E111" s="27"/>
      <c r="F111" s="27"/>
      <c r="G111" s="27"/>
    </row>
    <row r="112" spans="1:7" s="44" customFormat="1" ht="22.5" customHeight="1">
      <c r="A112" s="20"/>
      <c r="B112" s="21" t="s">
        <v>18</v>
      </c>
      <c r="C112" s="52" t="s">
        <v>58</v>
      </c>
      <c r="D112" s="20"/>
      <c r="E112" s="20"/>
      <c r="F112" s="20"/>
      <c r="G112" s="20"/>
    </row>
    <row r="113" spans="1:7" s="44" customFormat="1" ht="22.5" customHeight="1">
      <c r="A113" s="20"/>
      <c r="B113" s="22" t="s">
        <v>19</v>
      </c>
      <c r="C113" s="60" t="s">
        <v>70</v>
      </c>
      <c r="D113" s="20"/>
      <c r="E113" s="20"/>
      <c r="F113" s="20"/>
      <c r="G113" s="20"/>
    </row>
    <row r="114" spans="1:7" s="44" customFormat="1" ht="22.5" customHeight="1">
      <c r="A114" s="20"/>
      <c r="B114" s="22" t="s">
        <v>20</v>
      </c>
      <c r="C114" s="60" t="s">
        <v>254</v>
      </c>
      <c r="D114" s="20"/>
      <c r="E114" s="20"/>
      <c r="F114" s="20"/>
      <c r="G114" s="20"/>
    </row>
    <row r="115" spans="1:7" s="44" customFormat="1" ht="22.5" customHeight="1">
      <c r="A115" s="20"/>
      <c r="B115" s="22" t="s">
        <v>1367</v>
      </c>
      <c r="C115" s="53" t="s">
        <v>1394</v>
      </c>
      <c r="D115" s="20"/>
      <c r="E115" s="20"/>
      <c r="F115" s="20"/>
      <c r="G115" s="20"/>
    </row>
    <row r="116" spans="1:7" s="44" customFormat="1" ht="22.5" customHeight="1">
      <c r="A116" s="20"/>
      <c r="B116" s="22" t="s">
        <v>1366</v>
      </c>
      <c r="C116" s="53" t="s">
        <v>1406</v>
      </c>
      <c r="D116" s="20"/>
      <c r="E116" s="20"/>
      <c r="F116" s="20"/>
      <c r="G116" s="20"/>
    </row>
    <row r="117" spans="1:7" s="44" customFormat="1" ht="25.5">
      <c r="A117" s="20"/>
      <c r="B117" s="23" t="s">
        <v>1368</v>
      </c>
      <c r="C117" s="53" t="s">
        <v>240</v>
      </c>
      <c r="D117" s="20"/>
      <c r="E117" s="20"/>
      <c r="F117" s="20"/>
      <c r="G117" s="20"/>
    </row>
    <row r="118" spans="1:7" s="44" customFormat="1" ht="22.5" customHeight="1">
      <c r="A118" s="20"/>
      <c r="B118" s="21" t="s">
        <v>1369</v>
      </c>
      <c r="C118" s="53" t="s">
        <v>38</v>
      </c>
      <c r="D118" s="20"/>
      <c r="E118" s="20"/>
      <c r="F118" s="20"/>
      <c r="G118" s="20"/>
    </row>
    <row r="119" spans="1:7" s="44" customFormat="1" ht="22.5" customHeight="1">
      <c r="A119" s="20"/>
      <c r="B119" s="24" t="s">
        <v>1370</v>
      </c>
      <c r="C119" s="53" t="s">
        <v>214</v>
      </c>
      <c r="D119" s="20"/>
      <c r="E119" s="20"/>
      <c r="F119" s="20"/>
      <c r="G119" s="20"/>
    </row>
    <row r="120" spans="1:7" s="44" customFormat="1" ht="22.5" customHeight="1">
      <c r="A120" s="20"/>
      <c r="B120" s="24" t="s">
        <v>1371</v>
      </c>
      <c r="C120" s="73" t="s">
        <v>212</v>
      </c>
      <c r="D120" s="20"/>
      <c r="E120" s="20"/>
      <c r="F120" s="20"/>
      <c r="G120" s="20"/>
    </row>
    <row r="121" spans="1:7" s="44" customFormat="1" ht="22.5" customHeight="1">
      <c r="A121" s="20"/>
      <c r="B121" s="24" t="s">
        <v>1372</v>
      </c>
      <c r="C121" s="80" t="s">
        <v>347</v>
      </c>
      <c r="D121" s="20"/>
      <c r="E121" s="20"/>
      <c r="F121" s="20"/>
      <c r="G121" s="20"/>
    </row>
    <row r="122" spans="1:7" s="44" customFormat="1" ht="9.75" customHeight="1">
      <c r="A122" s="20"/>
      <c r="B122" s="25"/>
      <c r="C122" s="25"/>
      <c r="D122" s="25"/>
      <c r="E122" s="25"/>
      <c r="F122" s="25"/>
      <c r="G122" s="25"/>
    </row>
    <row r="123" spans="1:7" s="44" customFormat="1" ht="8.25" customHeight="1">
      <c r="A123" s="20"/>
      <c r="B123" s="26"/>
      <c r="C123" s="26"/>
      <c r="D123" s="55"/>
      <c r="E123" s="55"/>
      <c r="F123" s="55"/>
      <c r="G123" s="55"/>
    </row>
    <row r="124" spans="1:7" s="44" customFormat="1" ht="7.5" customHeight="1">
      <c r="A124" s="20"/>
      <c r="B124" s="20"/>
      <c r="C124" s="20"/>
      <c r="D124" s="20"/>
      <c r="E124" s="27"/>
      <c r="F124" s="27"/>
      <c r="G124" s="27"/>
    </row>
    <row r="125" spans="1:7" s="44" customFormat="1" ht="22.5" customHeight="1">
      <c r="A125" s="20"/>
      <c r="B125" s="21" t="s">
        <v>18</v>
      </c>
      <c r="C125" s="52" t="s">
        <v>59</v>
      </c>
      <c r="D125" s="20"/>
      <c r="E125" s="20"/>
      <c r="F125" s="20"/>
      <c r="G125" s="20"/>
    </row>
    <row r="126" spans="1:7" s="44" customFormat="1" ht="22.5" customHeight="1">
      <c r="A126" s="20"/>
      <c r="B126" s="22" t="s">
        <v>19</v>
      </c>
      <c r="C126" s="60" t="s">
        <v>71</v>
      </c>
      <c r="D126" s="20"/>
      <c r="E126" s="20"/>
      <c r="F126" s="20"/>
      <c r="G126" s="20"/>
    </row>
    <row r="127" spans="1:7" s="44" customFormat="1" ht="22.5" customHeight="1">
      <c r="A127" s="20"/>
      <c r="B127" s="22" t="s">
        <v>20</v>
      </c>
      <c r="C127" s="52" t="s">
        <v>250</v>
      </c>
      <c r="D127" s="20"/>
      <c r="E127" s="20"/>
      <c r="F127" s="20"/>
      <c r="G127" s="20"/>
    </row>
    <row r="128" spans="1:7" s="44" customFormat="1" ht="22.5" customHeight="1">
      <c r="A128" s="20"/>
      <c r="B128" s="22" t="s">
        <v>1367</v>
      </c>
      <c r="C128" s="1050" t="s">
        <v>1382</v>
      </c>
      <c r="D128" s="20"/>
      <c r="E128" s="20"/>
      <c r="F128" s="20"/>
      <c r="G128" s="20"/>
    </row>
    <row r="129" spans="1:7" s="44" customFormat="1" ht="22.5" customHeight="1">
      <c r="A129" s="20"/>
      <c r="B129" s="22" t="s">
        <v>1366</v>
      </c>
      <c r="C129" s="1050" t="s">
        <v>1401</v>
      </c>
      <c r="D129" s="20"/>
      <c r="E129" s="20"/>
      <c r="F129" s="20"/>
      <c r="G129" s="20"/>
    </row>
    <row r="130" spans="1:7" s="44" customFormat="1" ht="25.5">
      <c r="A130" s="20"/>
      <c r="B130" s="23" t="s">
        <v>1368</v>
      </c>
      <c r="C130" s="53" t="s">
        <v>240</v>
      </c>
      <c r="D130" s="20"/>
      <c r="E130" s="20"/>
      <c r="F130" s="20"/>
      <c r="G130" s="20"/>
    </row>
    <row r="131" spans="1:7" s="44" customFormat="1" ht="22.5" customHeight="1">
      <c r="A131" s="20"/>
      <c r="B131" s="21" t="s">
        <v>1369</v>
      </c>
      <c r="C131" s="53" t="s">
        <v>38</v>
      </c>
      <c r="D131" s="20"/>
      <c r="E131" s="20"/>
      <c r="F131" s="20"/>
      <c r="G131" s="20"/>
    </row>
    <row r="132" spans="1:7" s="44" customFormat="1" ht="22.5" customHeight="1">
      <c r="A132" s="20"/>
      <c r="B132" s="24" t="s">
        <v>1370</v>
      </c>
      <c r="C132" s="53" t="s">
        <v>214</v>
      </c>
      <c r="D132" s="20"/>
      <c r="E132" s="20"/>
      <c r="F132" s="20"/>
      <c r="G132" s="20"/>
    </row>
    <row r="133" spans="1:7" s="44" customFormat="1" ht="22.5" customHeight="1">
      <c r="A133" s="20"/>
      <c r="B133" s="24" t="s">
        <v>1371</v>
      </c>
      <c r="C133" s="53" t="s">
        <v>214</v>
      </c>
      <c r="D133" s="20"/>
      <c r="E133" s="20"/>
      <c r="F133" s="20"/>
      <c r="G133" s="20"/>
    </row>
    <row r="134" spans="1:7" s="44" customFormat="1" ht="22.5" customHeight="1">
      <c r="A134" s="20"/>
      <c r="B134" s="24" t="s">
        <v>1372</v>
      </c>
      <c r="C134" s="54" t="s">
        <v>518</v>
      </c>
      <c r="D134" s="20"/>
      <c r="E134" s="20"/>
      <c r="F134" s="20"/>
      <c r="G134" s="20"/>
    </row>
    <row r="135" spans="1:7" s="44" customFormat="1" ht="9.75" customHeight="1">
      <c r="A135" s="20"/>
      <c r="B135" s="25"/>
      <c r="C135" s="25"/>
      <c r="D135" s="25"/>
      <c r="E135" s="25"/>
      <c r="F135" s="25"/>
      <c r="G135" s="25"/>
    </row>
    <row r="136" spans="1:7" s="44" customFormat="1" ht="8.25" customHeight="1">
      <c r="A136" s="20"/>
      <c r="B136" s="26"/>
      <c r="C136" s="26"/>
      <c r="D136" s="55"/>
      <c r="E136" s="55"/>
      <c r="F136" s="55"/>
      <c r="G136" s="55"/>
    </row>
    <row r="137" spans="1:7" s="44" customFormat="1" ht="7.5" customHeight="1">
      <c r="A137" s="20"/>
      <c r="B137" s="20"/>
      <c r="C137" s="20"/>
      <c r="D137" s="20"/>
      <c r="E137" s="27"/>
      <c r="F137" s="27"/>
      <c r="G137" s="27"/>
    </row>
    <row r="138" spans="1:7" s="44" customFormat="1" ht="22.5" customHeight="1">
      <c r="A138" s="20"/>
      <c r="B138" s="21" t="s">
        <v>18</v>
      </c>
      <c r="C138" s="52" t="s">
        <v>60</v>
      </c>
      <c r="D138" s="20"/>
      <c r="E138" s="20"/>
      <c r="F138" s="20"/>
      <c r="G138" s="20"/>
    </row>
    <row r="139" spans="1:7" s="44" customFormat="1" ht="22.5" customHeight="1">
      <c r="A139" s="20"/>
      <c r="B139" s="22" t="s">
        <v>19</v>
      </c>
      <c r="C139" s="60" t="s">
        <v>72</v>
      </c>
      <c r="D139" s="20"/>
      <c r="E139" s="20"/>
      <c r="F139" s="20"/>
      <c r="G139" s="20"/>
    </row>
    <row r="140" spans="1:7" s="44" customFormat="1" ht="25.5">
      <c r="A140" s="20"/>
      <c r="B140" s="22" t="s">
        <v>20</v>
      </c>
      <c r="C140" s="52" t="s">
        <v>292</v>
      </c>
      <c r="D140" s="20"/>
      <c r="E140" s="20"/>
      <c r="F140" s="20"/>
      <c r="G140" s="20"/>
    </row>
    <row r="141" spans="1:7" s="44" customFormat="1" ht="22.5" customHeight="1">
      <c r="A141" s="20"/>
      <c r="B141" s="22" t="s">
        <v>1367</v>
      </c>
      <c r="C141" s="53" t="s">
        <v>1395</v>
      </c>
      <c r="D141" s="20"/>
      <c r="E141" s="20"/>
      <c r="F141" s="20"/>
      <c r="G141" s="20"/>
    </row>
    <row r="142" spans="1:7" s="44" customFormat="1" ht="22.5" customHeight="1">
      <c r="A142" s="20"/>
      <c r="B142" s="22" t="s">
        <v>1366</v>
      </c>
      <c r="C142" s="53" t="s">
        <v>1407</v>
      </c>
      <c r="D142" s="20"/>
      <c r="E142" s="20"/>
      <c r="F142" s="20"/>
      <c r="G142" s="20"/>
    </row>
    <row r="143" spans="1:7" s="44" customFormat="1" ht="22.5" customHeight="1">
      <c r="A143" s="20"/>
      <c r="B143" s="23" t="s">
        <v>1368</v>
      </c>
      <c r="C143" s="53" t="s">
        <v>240</v>
      </c>
      <c r="D143" s="20"/>
      <c r="E143" s="20"/>
      <c r="F143" s="20"/>
      <c r="G143" s="20"/>
    </row>
    <row r="144" spans="1:7" s="44" customFormat="1" ht="22.5" customHeight="1">
      <c r="A144" s="20"/>
      <c r="B144" s="21" t="s">
        <v>1369</v>
      </c>
      <c r="C144" s="53" t="s">
        <v>38</v>
      </c>
      <c r="D144" s="20"/>
      <c r="E144" s="20"/>
      <c r="F144" s="20"/>
      <c r="G144" s="20"/>
    </row>
    <row r="145" spans="1:7" s="44" customFormat="1" ht="22.5" customHeight="1">
      <c r="A145" s="20"/>
      <c r="B145" s="24" t="s">
        <v>1370</v>
      </c>
      <c r="C145" s="53" t="s">
        <v>214</v>
      </c>
      <c r="D145" s="20"/>
      <c r="E145" s="20"/>
      <c r="F145" s="20"/>
      <c r="G145" s="20"/>
    </row>
    <row r="146" spans="1:7" s="44" customFormat="1" ht="22.5" customHeight="1">
      <c r="A146" s="20"/>
      <c r="B146" s="24" t="s">
        <v>1371</v>
      </c>
      <c r="C146" s="73" t="s">
        <v>212</v>
      </c>
      <c r="D146" s="20"/>
      <c r="E146" s="20"/>
      <c r="F146" s="20"/>
      <c r="G146" s="20"/>
    </row>
    <row r="147" spans="1:7" s="44" customFormat="1" ht="22.5" customHeight="1">
      <c r="A147" s="20"/>
      <c r="B147" s="24" t="s">
        <v>1372</v>
      </c>
      <c r="C147" s="94" t="s">
        <v>349</v>
      </c>
      <c r="D147" s="20"/>
      <c r="E147" s="20"/>
      <c r="F147" s="20"/>
      <c r="G147" s="20"/>
    </row>
    <row r="148" spans="1:7" s="44" customFormat="1" ht="9.75" customHeight="1">
      <c r="A148" s="20"/>
      <c r="B148" s="25"/>
      <c r="C148" s="25"/>
      <c r="D148" s="25"/>
      <c r="E148" s="25"/>
      <c r="F148" s="25"/>
      <c r="G148" s="25"/>
    </row>
    <row r="149" spans="1:7" s="44" customFormat="1" ht="8.25" customHeight="1">
      <c r="A149" s="20"/>
      <c r="B149" s="26"/>
      <c r="C149" s="26"/>
      <c r="D149" s="55"/>
      <c r="E149" s="55"/>
      <c r="F149" s="55"/>
      <c r="G149" s="55"/>
    </row>
    <row r="150" spans="1:7" s="44" customFormat="1" ht="7.5" customHeight="1">
      <c r="A150" s="20"/>
      <c r="B150" s="20"/>
      <c r="C150" s="20"/>
      <c r="D150" s="20"/>
      <c r="E150" s="27"/>
      <c r="F150" s="27"/>
      <c r="G150" s="27"/>
    </row>
    <row r="151" spans="1:7" s="44" customFormat="1" ht="22.5" customHeight="1">
      <c r="A151" s="20"/>
      <c r="B151" s="21" t="s">
        <v>18</v>
      </c>
      <c r="C151" s="52" t="s">
        <v>61</v>
      </c>
      <c r="D151" s="20"/>
      <c r="E151" s="20"/>
      <c r="F151" s="20"/>
      <c r="G151" s="20"/>
    </row>
    <row r="152" spans="1:7" s="44" customFormat="1" ht="22.5" customHeight="1">
      <c r="A152" s="20"/>
      <c r="B152" s="22" t="s">
        <v>19</v>
      </c>
      <c r="C152" s="60" t="s">
        <v>73</v>
      </c>
      <c r="D152" s="20"/>
      <c r="E152" s="20"/>
      <c r="F152" s="20"/>
      <c r="G152" s="20"/>
    </row>
    <row r="153" spans="1:7" s="44" customFormat="1" ht="25.5">
      <c r="A153" s="20"/>
      <c r="B153" s="22" t="s">
        <v>20</v>
      </c>
      <c r="C153" s="52" t="s">
        <v>352</v>
      </c>
      <c r="D153" s="20"/>
      <c r="E153" s="20"/>
      <c r="F153" s="20"/>
      <c r="G153" s="20"/>
    </row>
    <row r="154" spans="1:7" s="44" customFormat="1" ht="22.5" customHeight="1">
      <c r="A154" s="20"/>
      <c r="B154" s="22" t="s">
        <v>1367</v>
      </c>
      <c r="C154" s="1174" t="s">
        <v>1396</v>
      </c>
      <c r="D154" s="20"/>
      <c r="E154" s="20"/>
      <c r="F154" s="20"/>
      <c r="G154" s="20"/>
    </row>
    <row r="155" spans="1:7" s="44" customFormat="1" ht="22.5" customHeight="1">
      <c r="A155" s="20"/>
      <c r="B155" s="22" t="s">
        <v>1366</v>
      </c>
      <c r="C155" s="1174" t="s">
        <v>1397</v>
      </c>
      <c r="D155" s="20"/>
      <c r="E155" s="20"/>
      <c r="F155" s="20"/>
      <c r="G155" s="20"/>
    </row>
    <row r="156" spans="1:7" s="44" customFormat="1" ht="22.5" customHeight="1">
      <c r="A156" s="20"/>
      <c r="B156" s="23" t="s">
        <v>1368</v>
      </c>
      <c r="C156" s="53" t="s">
        <v>240</v>
      </c>
      <c r="D156" s="20"/>
      <c r="E156" s="20"/>
      <c r="F156" s="20"/>
      <c r="G156" s="20"/>
    </row>
    <row r="157" spans="1:7" s="44" customFormat="1" ht="22.5" customHeight="1">
      <c r="A157" s="20"/>
      <c r="B157" s="21" t="s">
        <v>1369</v>
      </c>
      <c r="C157" s="53" t="s">
        <v>38</v>
      </c>
      <c r="D157" s="20"/>
      <c r="E157" s="20"/>
      <c r="F157" s="20"/>
      <c r="G157" s="20"/>
    </row>
    <row r="158" spans="1:7" s="44" customFormat="1" ht="22.5" customHeight="1">
      <c r="A158" s="20"/>
      <c r="B158" s="24" t="s">
        <v>1370</v>
      </c>
      <c r="C158" s="53" t="s">
        <v>214</v>
      </c>
      <c r="D158" s="20"/>
      <c r="E158" s="20"/>
      <c r="F158" s="20"/>
      <c r="G158" s="20"/>
    </row>
    <row r="159" spans="1:7" s="44" customFormat="1" ht="22.5" customHeight="1">
      <c r="A159" s="20"/>
      <c r="B159" s="24" t="s">
        <v>1371</v>
      </c>
      <c r="C159" s="73" t="s">
        <v>212</v>
      </c>
      <c r="D159" s="20"/>
      <c r="E159" s="20"/>
      <c r="F159" s="20"/>
      <c r="G159" s="20"/>
    </row>
    <row r="160" spans="1:7" s="44" customFormat="1" ht="22.5" customHeight="1">
      <c r="A160" s="20"/>
      <c r="B160" s="24" t="s">
        <v>1372</v>
      </c>
      <c r="C160" s="80" t="s">
        <v>350</v>
      </c>
      <c r="D160" s="20"/>
      <c r="E160" s="20"/>
      <c r="F160" s="20"/>
      <c r="G160" s="20"/>
    </row>
    <row r="161" spans="1:7" s="44" customFormat="1" ht="9.75" customHeight="1">
      <c r="A161" s="20"/>
      <c r="B161" s="25"/>
      <c r="C161" s="25"/>
      <c r="D161" s="25"/>
      <c r="E161" s="25"/>
      <c r="F161" s="25"/>
      <c r="G161" s="25"/>
    </row>
    <row r="162" spans="1:7" s="44" customFormat="1" ht="8.25" customHeight="1">
      <c r="A162" s="20"/>
      <c r="B162" s="26"/>
      <c r="C162" s="26"/>
      <c r="D162" s="55"/>
      <c r="E162" s="55"/>
      <c r="F162" s="55"/>
      <c r="G162" s="55"/>
    </row>
    <row r="163" spans="1:7" s="44" customFormat="1" ht="7.5" customHeight="1">
      <c r="A163" s="20"/>
      <c r="B163" s="20"/>
      <c r="C163" s="20"/>
      <c r="D163" s="20"/>
      <c r="E163" s="27"/>
      <c r="F163" s="27"/>
      <c r="G163" s="27"/>
    </row>
    <row r="164" spans="1:7" s="44" customFormat="1" ht="22.5" customHeight="1">
      <c r="A164" s="20"/>
      <c r="B164" s="21" t="s">
        <v>18</v>
      </c>
      <c r="C164" s="52" t="s">
        <v>62</v>
      </c>
      <c r="D164" s="20"/>
      <c r="E164" s="20"/>
      <c r="F164" s="20"/>
      <c r="G164" s="20"/>
    </row>
    <row r="165" spans="1:7" s="44" customFormat="1" ht="22.5" customHeight="1">
      <c r="A165" s="20"/>
      <c r="B165" s="22" t="s">
        <v>19</v>
      </c>
      <c r="C165" s="60" t="s">
        <v>35</v>
      </c>
      <c r="D165" s="20"/>
      <c r="E165" s="20"/>
      <c r="F165" s="20"/>
      <c r="G165" s="20"/>
    </row>
    <row r="166" spans="1:7" s="44" customFormat="1" ht="22.5" customHeight="1">
      <c r="A166" s="20"/>
      <c r="B166" s="22" t="s">
        <v>20</v>
      </c>
      <c r="C166" s="52" t="s">
        <v>1292</v>
      </c>
      <c r="D166" s="20"/>
      <c r="E166" s="20"/>
      <c r="F166" s="20"/>
      <c r="G166" s="20"/>
    </row>
    <row r="167" spans="1:7" s="44" customFormat="1" ht="22.5" customHeight="1">
      <c r="A167" s="20"/>
      <c r="B167" s="22" t="s">
        <v>1367</v>
      </c>
      <c r="C167" s="78" t="s">
        <v>1373</v>
      </c>
      <c r="D167" s="20"/>
      <c r="E167" s="20"/>
      <c r="F167" s="20"/>
      <c r="G167" s="20"/>
    </row>
    <row r="168" spans="1:7" s="44" customFormat="1" ht="22.5" customHeight="1">
      <c r="A168" s="20"/>
      <c r="B168" s="22" t="s">
        <v>1366</v>
      </c>
      <c r="C168" s="78" t="s">
        <v>1374</v>
      </c>
      <c r="D168" s="20"/>
      <c r="E168" s="20"/>
      <c r="F168" s="20"/>
      <c r="G168" s="20"/>
    </row>
    <row r="169" spans="1:7" s="44" customFormat="1" ht="22.5" customHeight="1">
      <c r="A169" s="20"/>
      <c r="B169" s="23" t="s">
        <v>1368</v>
      </c>
      <c r="C169" s="87" t="s">
        <v>240</v>
      </c>
      <c r="D169" s="20"/>
      <c r="E169" s="20"/>
      <c r="F169" s="20"/>
      <c r="G169" s="20"/>
    </row>
    <row r="170" spans="1:7" s="44" customFormat="1" ht="22.5" customHeight="1">
      <c r="A170" s="20"/>
      <c r="B170" s="21" t="s">
        <v>1369</v>
      </c>
      <c r="C170" s="53" t="s">
        <v>38</v>
      </c>
      <c r="D170" s="20"/>
      <c r="E170" s="20"/>
      <c r="F170" s="20"/>
      <c r="G170" s="20"/>
    </row>
    <row r="171" spans="1:7" s="44" customFormat="1" ht="22.5" customHeight="1">
      <c r="A171" s="20"/>
      <c r="B171" s="24" t="s">
        <v>1370</v>
      </c>
      <c r="C171" s="150" t="s">
        <v>237</v>
      </c>
      <c r="D171" s="20"/>
      <c r="E171" s="20"/>
      <c r="F171" s="20"/>
      <c r="G171" s="20"/>
    </row>
    <row r="172" spans="1:7" s="44" customFormat="1" ht="22.5" customHeight="1">
      <c r="A172" s="20"/>
      <c r="B172" s="24" t="s">
        <v>1371</v>
      </c>
      <c r="C172" s="150" t="s">
        <v>199</v>
      </c>
      <c r="D172" s="20"/>
      <c r="E172" s="79"/>
      <c r="F172" s="20"/>
      <c r="G172" s="20"/>
    </row>
    <row r="173" spans="1:7" s="44" customFormat="1" ht="22.5" customHeight="1">
      <c r="A173" s="20"/>
      <c r="B173" s="24" t="s">
        <v>1372</v>
      </c>
      <c r="C173" s="80" t="s">
        <v>353</v>
      </c>
      <c r="D173" s="20"/>
      <c r="E173" s="20"/>
      <c r="F173" s="20"/>
      <c r="G173" s="20"/>
    </row>
    <row r="174" spans="1:7" s="44" customFormat="1" ht="9.75" customHeight="1">
      <c r="A174" s="20"/>
      <c r="B174" s="25"/>
      <c r="C174" s="25"/>
      <c r="D174" s="25"/>
      <c r="E174" s="25"/>
      <c r="F174" s="25"/>
      <c r="G174" s="25"/>
    </row>
    <row r="175" spans="1:7" s="71" customFormat="1" ht="8.25" customHeight="1">
      <c r="A175" s="56"/>
      <c r="B175" s="55"/>
      <c r="C175" s="55"/>
      <c r="D175" s="55"/>
      <c r="E175" s="55"/>
      <c r="F175" s="55"/>
      <c r="G175" s="55"/>
    </row>
    <row r="176" spans="1:7" s="44" customFormat="1" ht="7.5" customHeight="1">
      <c r="A176" s="20"/>
      <c r="B176" s="20"/>
      <c r="C176" s="20"/>
      <c r="D176" s="20"/>
      <c r="E176" s="27"/>
      <c r="F176" s="27"/>
      <c r="G176" s="27"/>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sheetData>
  <mergeCells count="6">
    <mergeCell ref="B67:B68"/>
    <mergeCell ref="A1:D1"/>
    <mergeCell ref="B11:B12"/>
    <mergeCell ref="B25:B26"/>
    <mergeCell ref="B39:B40"/>
    <mergeCell ref="B53:B54"/>
  </mergeCells>
  <hyperlinks>
    <hyperlink ref="C39" r:id="rId1" xr:uid="{00000000-0004-0000-0700-000000000000}"/>
    <hyperlink ref="C67" r:id="rId2" xr:uid="{00000000-0004-0000-0700-000001000000}"/>
    <hyperlink ref="C25" r:id="rId3" xr:uid="{00000000-0004-0000-0700-000002000000}"/>
    <hyperlink ref="C11" r:id="rId4" xr:uid="{00000000-0004-0000-0700-000003000000}"/>
    <hyperlink ref="C53" r:id="rId5" xr:uid="{00000000-0004-0000-0700-000004000000}"/>
    <hyperlink ref="C146" r:id="rId6" xr:uid="{00000000-0004-0000-0700-000005000000}"/>
    <hyperlink ref="C159" r:id="rId7" xr:uid="{00000000-0004-0000-0700-000006000000}"/>
    <hyperlink ref="C120" r:id="rId8" xr:uid="{00000000-0004-0000-0700-000007000000}"/>
    <hyperlink ref="C94" r:id="rId9" xr:uid="{00000000-0004-0000-0700-000008000000}"/>
    <hyperlink ref="A1:D1" location="'Quadre de comandament'!D18" display="Indicadors del procés 310.3.1 Definició dels perfils d'ingrés, egrés i criteris d'accés de l'estudiantat" xr:uid="{042C05AA-F683-445F-A011-1B58FD799612}"/>
  </hyperlinks>
  <pageMargins left="0.7" right="0.7" top="0.75" bottom="0.75" header="0.3" footer="0.3"/>
  <pageSetup paperSize="9" orientation="portrait" r:id="rId1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79998168889431442"/>
  </sheetPr>
  <dimension ref="A1:G885"/>
  <sheetViews>
    <sheetView workbookViewId="0">
      <pane ySplit="1" topLeftCell="A2" activePane="bottomLeft" state="frozen"/>
      <selection pane="bottomLeft" activeCell="B2" sqref="B2"/>
    </sheetView>
  </sheetViews>
  <sheetFormatPr baseColWidth="10" defaultColWidth="12.7109375" defaultRowHeight="12.75"/>
  <cols>
    <col min="1" max="1" width="3.42578125" style="41" customWidth="1"/>
    <col min="2" max="2" width="28.5703125" style="41" customWidth="1"/>
    <col min="3" max="3" width="138.140625" style="41" bestFit="1" customWidth="1"/>
    <col min="4" max="4" width="3.42578125" style="41" customWidth="1"/>
    <col min="5" max="5" width="14.140625" style="41" customWidth="1"/>
    <col min="6" max="7" width="9" style="41" customWidth="1"/>
    <col min="8" max="16384" width="12.7109375" style="41"/>
  </cols>
  <sheetData>
    <row r="1" spans="1:7" ht="22.5" customHeight="1">
      <c r="A1" s="1068" t="s">
        <v>1264</v>
      </c>
      <c r="B1" s="1068"/>
      <c r="C1" s="1068"/>
      <c r="D1" s="1068"/>
      <c r="E1" s="49"/>
      <c r="F1" s="49"/>
      <c r="G1" s="49"/>
    </row>
    <row r="2" spans="1:7" ht="22.5" customHeight="1">
      <c r="A2" s="20"/>
      <c r="B2" s="20"/>
      <c r="C2" s="20"/>
      <c r="D2" s="20"/>
      <c r="E2" s="20"/>
      <c r="F2" s="20"/>
      <c r="G2" s="20"/>
    </row>
    <row r="3" spans="1:7" ht="22.5" customHeight="1">
      <c r="A3" s="20"/>
      <c r="B3" s="21" t="s">
        <v>18</v>
      </c>
      <c r="C3" s="47" t="s">
        <v>75</v>
      </c>
      <c r="D3" s="32"/>
      <c r="E3" s="33"/>
      <c r="F3" s="33"/>
      <c r="G3" s="33"/>
    </row>
    <row r="4" spans="1:7" ht="22.5" customHeight="1">
      <c r="A4" s="20"/>
      <c r="B4" s="22" t="s">
        <v>19</v>
      </c>
      <c r="C4" s="47" t="s">
        <v>848</v>
      </c>
      <c r="D4" s="32"/>
      <c r="E4" s="33"/>
      <c r="F4" s="33"/>
      <c r="G4" s="33"/>
    </row>
    <row r="5" spans="1:7" ht="25.5">
      <c r="A5" s="20"/>
      <c r="B5" s="22" t="s">
        <v>20</v>
      </c>
      <c r="C5" s="47" t="s">
        <v>253</v>
      </c>
      <c r="D5" s="32"/>
      <c r="E5" s="33"/>
      <c r="F5" s="33"/>
      <c r="G5" s="33"/>
    </row>
    <row r="6" spans="1:7" s="44" customFormat="1" ht="22.5" customHeight="1">
      <c r="A6" s="20"/>
      <c r="B6" s="22" t="s">
        <v>1367</v>
      </c>
      <c r="C6" s="46" t="s">
        <v>1398</v>
      </c>
      <c r="D6" s="32"/>
      <c r="E6" s="33"/>
      <c r="F6" s="33"/>
      <c r="G6" s="33"/>
    </row>
    <row r="7" spans="1:7" s="44" customFormat="1" ht="22.5" customHeight="1">
      <c r="A7" s="20"/>
      <c r="B7" s="22" t="s">
        <v>1366</v>
      </c>
      <c r="C7" s="46" t="s">
        <v>1399</v>
      </c>
      <c r="D7" s="32"/>
      <c r="E7" s="33"/>
      <c r="F7" s="33"/>
      <c r="G7" s="33"/>
    </row>
    <row r="8" spans="1:7" ht="25.5">
      <c r="A8" s="20"/>
      <c r="B8" s="23" t="s">
        <v>1368</v>
      </c>
      <c r="C8" s="46" t="s">
        <v>240</v>
      </c>
      <c r="D8" s="32"/>
      <c r="E8" s="33"/>
      <c r="F8" s="33"/>
      <c r="G8" s="33"/>
    </row>
    <row r="9" spans="1:7" ht="22.5" customHeight="1">
      <c r="A9" s="20"/>
      <c r="B9" s="21" t="s">
        <v>1369</v>
      </c>
      <c r="C9" s="46" t="s">
        <v>38</v>
      </c>
      <c r="D9" s="32"/>
      <c r="E9" s="33"/>
      <c r="F9" s="33"/>
      <c r="G9" s="33"/>
    </row>
    <row r="10" spans="1:7" ht="27" customHeight="1">
      <c r="A10" s="20"/>
      <c r="B10" s="24" t="s">
        <v>1370</v>
      </c>
      <c r="C10" s="46" t="s">
        <v>214</v>
      </c>
      <c r="D10" s="32"/>
      <c r="E10" s="33"/>
      <c r="F10" s="33"/>
      <c r="G10" s="33"/>
    </row>
    <row r="11" spans="1:7" ht="24" customHeight="1">
      <c r="A11" s="20"/>
      <c r="B11" s="24" t="s">
        <v>1371</v>
      </c>
      <c r="C11" s="46" t="s">
        <v>214</v>
      </c>
      <c r="D11" s="32"/>
      <c r="E11" s="33"/>
      <c r="F11" s="33"/>
      <c r="G11" s="33"/>
    </row>
    <row r="12" spans="1:7" ht="22.5" customHeight="1">
      <c r="A12" s="20"/>
      <c r="B12" s="24" t="s">
        <v>1372</v>
      </c>
      <c r="C12" s="75" t="s">
        <v>351</v>
      </c>
      <c r="D12" s="32"/>
      <c r="E12" s="33"/>
      <c r="F12" s="33"/>
      <c r="G12" s="33"/>
    </row>
    <row r="13" spans="1:7" ht="9.75" customHeight="1">
      <c r="A13" s="20"/>
      <c r="B13" s="25"/>
      <c r="C13" s="25"/>
      <c r="D13" s="25"/>
      <c r="E13" s="25"/>
      <c r="F13" s="25"/>
      <c r="G13" s="25"/>
    </row>
    <row r="14" spans="1:7" ht="8.25" customHeight="1">
      <c r="A14" s="20"/>
      <c r="B14" s="26"/>
      <c r="C14" s="26"/>
      <c r="D14" s="55"/>
      <c r="E14" s="55"/>
      <c r="F14" s="55"/>
      <c r="G14" s="55"/>
    </row>
    <row r="15" spans="1:7" ht="7.5" customHeight="1">
      <c r="A15" s="20"/>
      <c r="B15" s="20"/>
      <c r="C15" s="20"/>
      <c r="D15" s="20"/>
      <c r="E15" s="27"/>
      <c r="F15" s="27"/>
      <c r="G15" s="27"/>
    </row>
    <row r="16" spans="1:7" ht="22.5" customHeight="1">
      <c r="A16" s="20"/>
      <c r="B16" s="21" t="s">
        <v>18</v>
      </c>
      <c r="C16" s="47" t="s">
        <v>76</v>
      </c>
      <c r="D16" s="32"/>
      <c r="E16" s="33"/>
      <c r="F16" s="33"/>
      <c r="G16" s="33"/>
    </row>
    <row r="17" spans="1:7" ht="22.5" customHeight="1">
      <c r="A17" s="20"/>
      <c r="B17" s="22" t="s">
        <v>19</v>
      </c>
      <c r="C17" s="48" t="s">
        <v>961</v>
      </c>
      <c r="D17" s="32"/>
      <c r="E17" s="33"/>
      <c r="F17" s="33"/>
      <c r="G17" s="33"/>
    </row>
    <row r="18" spans="1:7" ht="22.5" customHeight="1">
      <c r="A18" s="20"/>
      <c r="B18" s="22" t="s">
        <v>20</v>
      </c>
      <c r="C18" s="47" t="s">
        <v>962</v>
      </c>
      <c r="D18" s="32"/>
      <c r="E18" s="33"/>
      <c r="F18" s="33"/>
      <c r="G18" s="33"/>
    </row>
    <row r="19" spans="1:7" s="44" customFormat="1" ht="22.5" customHeight="1">
      <c r="A19" s="20"/>
      <c r="B19" s="22" t="s">
        <v>1367</v>
      </c>
      <c r="C19" s="1172" t="s">
        <v>1388</v>
      </c>
      <c r="D19" s="32"/>
      <c r="E19" s="33"/>
      <c r="F19" s="33"/>
      <c r="G19" s="33"/>
    </row>
    <row r="20" spans="1:7" s="44" customFormat="1" ht="22.5" customHeight="1">
      <c r="A20" s="20"/>
      <c r="B20" s="22" t="s">
        <v>1366</v>
      </c>
      <c r="C20" s="1172" t="s">
        <v>1403</v>
      </c>
      <c r="D20" s="32"/>
      <c r="E20" s="33"/>
      <c r="F20" s="33"/>
      <c r="G20" s="33"/>
    </row>
    <row r="21" spans="1:7" ht="25.5">
      <c r="A21" s="20"/>
      <c r="B21" s="23" t="s">
        <v>1368</v>
      </c>
      <c r="C21" s="46" t="s">
        <v>240</v>
      </c>
      <c r="D21" s="32"/>
      <c r="E21" s="33"/>
      <c r="F21" s="33"/>
      <c r="G21" s="33"/>
    </row>
    <row r="22" spans="1:7" ht="22.5" customHeight="1">
      <c r="A22" s="20"/>
      <c r="B22" s="21" t="s">
        <v>1369</v>
      </c>
      <c r="C22" s="46" t="s">
        <v>38</v>
      </c>
      <c r="D22" s="32"/>
      <c r="E22" s="33"/>
      <c r="F22" s="33"/>
      <c r="G22" s="33"/>
    </row>
    <row r="23" spans="1:7" ht="22.5" customHeight="1">
      <c r="A23" s="20"/>
      <c r="B23" s="24" t="s">
        <v>1370</v>
      </c>
      <c r="C23" s="46" t="s">
        <v>211</v>
      </c>
      <c r="D23" s="32"/>
      <c r="E23" s="33"/>
      <c r="F23" s="33"/>
      <c r="G23" s="33"/>
    </row>
    <row r="24" spans="1:7" ht="22.5" customHeight="1">
      <c r="A24" s="20"/>
      <c r="B24" s="24" t="s">
        <v>1371</v>
      </c>
      <c r="C24" s="46" t="s">
        <v>211</v>
      </c>
      <c r="D24" s="32"/>
      <c r="E24" s="33"/>
      <c r="F24" s="33"/>
      <c r="G24" s="33"/>
    </row>
    <row r="25" spans="1:7" ht="22.5" customHeight="1">
      <c r="A25" s="20"/>
      <c r="B25" s="24" t="s">
        <v>1372</v>
      </c>
      <c r="C25" s="46" t="s">
        <v>963</v>
      </c>
      <c r="D25" s="32"/>
      <c r="E25" s="33"/>
      <c r="F25" s="33"/>
      <c r="G25" s="33"/>
    </row>
    <row r="26" spans="1:7" s="44" customFormat="1" ht="9.75" customHeight="1">
      <c r="A26" s="20"/>
      <c r="B26" s="25"/>
      <c r="C26" s="25"/>
      <c r="D26" s="25"/>
      <c r="E26" s="25"/>
      <c r="F26" s="25"/>
      <c r="G26" s="25"/>
    </row>
    <row r="27" spans="1:7" s="44" customFormat="1" ht="8.25" customHeight="1">
      <c r="A27" s="20"/>
      <c r="B27" s="26"/>
      <c r="C27" s="26"/>
      <c r="D27" s="55"/>
      <c r="E27" s="55"/>
      <c r="F27" s="55"/>
      <c r="G27" s="55"/>
    </row>
    <row r="28" spans="1:7" s="44" customFormat="1" ht="7.5" customHeight="1">
      <c r="A28" s="20"/>
      <c r="B28" s="20"/>
      <c r="C28" s="20"/>
      <c r="D28" s="20"/>
      <c r="E28" s="27"/>
      <c r="F28" s="27"/>
      <c r="G28" s="27"/>
    </row>
    <row r="29" spans="1:7" s="71" customFormat="1" ht="22.5" customHeight="1">
      <c r="A29" s="56"/>
      <c r="B29" s="21" t="s">
        <v>18</v>
      </c>
      <c r="C29" s="52" t="s">
        <v>77</v>
      </c>
      <c r="D29" s="220"/>
      <c r="E29" s="220"/>
      <c r="F29" s="220"/>
      <c r="G29" s="220"/>
    </row>
    <row r="30" spans="1:7" s="71" customFormat="1" ht="22.5" customHeight="1">
      <c r="A30" s="56"/>
      <c r="B30" s="22" t="s">
        <v>19</v>
      </c>
      <c r="C30" s="60" t="s">
        <v>1033</v>
      </c>
      <c r="D30" s="220"/>
      <c r="E30" s="220"/>
      <c r="F30" s="220"/>
      <c r="G30" s="220"/>
    </row>
    <row r="31" spans="1:7" s="71" customFormat="1" ht="22.5" customHeight="1">
      <c r="A31" s="56"/>
      <c r="B31" s="22" t="s">
        <v>20</v>
      </c>
      <c r="C31" s="60" t="s">
        <v>1034</v>
      </c>
      <c r="D31" s="220"/>
      <c r="E31" s="220"/>
      <c r="F31" s="220"/>
      <c r="G31" s="220"/>
    </row>
    <row r="32" spans="1:7" s="71" customFormat="1" ht="22.5" customHeight="1">
      <c r="A32" s="56"/>
      <c r="B32" s="22" t="s">
        <v>1367</v>
      </c>
      <c r="C32" s="53" t="s">
        <v>1400</v>
      </c>
      <c r="D32" s="220"/>
      <c r="E32" s="220"/>
      <c r="F32" s="220"/>
      <c r="G32" s="220"/>
    </row>
    <row r="33" spans="1:7" s="71" customFormat="1" ht="22.5" customHeight="1">
      <c r="A33" s="56"/>
      <c r="B33" s="22" t="s">
        <v>1366</v>
      </c>
      <c r="C33" s="53" t="s">
        <v>1402</v>
      </c>
      <c r="D33" s="220"/>
      <c r="E33" s="220"/>
      <c r="F33" s="220"/>
      <c r="G33" s="220"/>
    </row>
    <row r="34" spans="1:7" s="71" customFormat="1" ht="22.5" customHeight="1">
      <c r="A34" s="56"/>
      <c r="B34" s="23" t="s">
        <v>1368</v>
      </c>
      <c r="C34" s="53" t="s">
        <v>240</v>
      </c>
      <c r="D34" s="220"/>
      <c r="E34" s="220"/>
      <c r="F34" s="220"/>
      <c r="G34" s="220"/>
    </row>
    <row r="35" spans="1:7" s="71" customFormat="1" ht="22.5" customHeight="1">
      <c r="A35" s="56"/>
      <c r="B35" s="21" t="s">
        <v>1369</v>
      </c>
      <c r="C35" s="53" t="s">
        <v>38</v>
      </c>
      <c r="D35" s="220"/>
      <c r="E35" s="220"/>
      <c r="F35" s="220"/>
      <c r="G35" s="220"/>
    </row>
    <row r="36" spans="1:7" s="71" customFormat="1" ht="22.5" customHeight="1">
      <c r="A36" s="56"/>
      <c r="B36" s="24" t="s">
        <v>1370</v>
      </c>
      <c r="C36" s="87" t="s">
        <v>211</v>
      </c>
      <c r="D36" s="220"/>
      <c r="E36" s="220"/>
      <c r="F36" s="220"/>
      <c r="G36" s="220"/>
    </row>
    <row r="37" spans="1:7" s="71" customFormat="1" ht="22.5" customHeight="1">
      <c r="A37" s="56"/>
      <c r="B37" s="24" t="s">
        <v>1371</v>
      </c>
      <c r="C37" s="87" t="s">
        <v>752</v>
      </c>
      <c r="D37" s="220"/>
      <c r="E37" s="220"/>
      <c r="F37" s="220"/>
      <c r="G37" s="220"/>
    </row>
    <row r="38" spans="1:7" s="71" customFormat="1" ht="22.5" customHeight="1">
      <c r="A38" s="56"/>
      <c r="B38" s="24" t="s">
        <v>1372</v>
      </c>
      <c r="C38" s="80" t="s">
        <v>964</v>
      </c>
      <c r="D38" s="220"/>
      <c r="E38" s="220"/>
      <c r="F38" s="220"/>
      <c r="G38" s="220"/>
    </row>
    <row r="39" spans="1:7" s="44" customFormat="1" ht="9.75" customHeight="1">
      <c r="A39" s="20"/>
      <c r="B39" s="25"/>
      <c r="C39" s="25"/>
      <c r="D39" s="25"/>
      <c r="E39" s="25"/>
      <c r="F39" s="25"/>
      <c r="G39" s="25"/>
    </row>
    <row r="40" spans="1:7" s="44" customFormat="1" ht="8.25" customHeight="1">
      <c r="A40" s="20"/>
      <c r="B40" s="26"/>
      <c r="C40" s="26"/>
      <c r="D40" s="55"/>
      <c r="E40" s="55"/>
      <c r="F40" s="55"/>
      <c r="G40" s="55"/>
    </row>
    <row r="41" spans="1:7" s="44" customFormat="1" ht="7.5" customHeight="1">
      <c r="A41" s="20"/>
      <c r="B41" s="20"/>
      <c r="C41" s="20"/>
      <c r="D41" s="20"/>
      <c r="E41" s="27"/>
      <c r="F41" s="27"/>
      <c r="G41" s="27"/>
    </row>
    <row r="42" spans="1:7" s="44" customFormat="1" ht="22.5" customHeight="1">
      <c r="A42" s="20"/>
      <c r="B42" s="21" t="s">
        <v>18</v>
      </c>
      <c r="C42" s="52" t="s">
        <v>78</v>
      </c>
      <c r="D42" s="20"/>
      <c r="E42" s="20"/>
      <c r="F42" s="20"/>
      <c r="G42" s="20"/>
    </row>
    <row r="43" spans="1:7" s="44" customFormat="1" ht="22.5" customHeight="1">
      <c r="A43" s="20"/>
      <c r="B43" s="22" t="s">
        <v>19</v>
      </c>
      <c r="C43" s="60" t="s">
        <v>859</v>
      </c>
      <c r="D43" s="20"/>
      <c r="E43" s="20"/>
      <c r="F43" s="20"/>
      <c r="G43" s="20"/>
    </row>
    <row r="44" spans="1:7" s="44" customFormat="1" ht="25.5">
      <c r="A44" s="20"/>
      <c r="B44" s="22" t="s">
        <v>20</v>
      </c>
      <c r="C44" s="52" t="s">
        <v>965</v>
      </c>
      <c r="D44" s="20"/>
      <c r="E44" s="20"/>
      <c r="F44" s="20"/>
      <c r="G44" s="20"/>
    </row>
    <row r="45" spans="1:7" s="44" customFormat="1" ht="22.5" customHeight="1">
      <c r="A45" s="20"/>
      <c r="B45" s="22" t="s">
        <v>1367</v>
      </c>
      <c r="C45" s="1050" t="s">
        <v>1382</v>
      </c>
      <c r="D45" s="20"/>
      <c r="E45" s="20"/>
      <c r="F45" s="20"/>
      <c r="G45" s="20"/>
    </row>
    <row r="46" spans="1:7" s="44" customFormat="1" ht="22.5" customHeight="1">
      <c r="A46" s="20"/>
      <c r="B46" s="22" t="s">
        <v>1366</v>
      </c>
      <c r="C46" s="1050" t="s">
        <v>1401</v>
      </c>
      <c r="D46" s="20"/>
      <c r="E46" s="20"/>
      <c r="F46" s="20"/>
      <c r="G46" s="20"/>
    </row>
    <row r="47" spans="1:7" s="44" customFormat="1" ht="22.5" customHeight="1">
      <c r="A47" s="20"/>
      <c r="B47" s="23" t="s">
        <v>1368</v>
      </c>
      <c r="C47" s="87" t="s">
        <v>302</v>
      </c>
      <c r="D47" s="20"/>
      <c r="E47" s="20"/>
      <c r="F47" s="20"/>
      <c r="G47" s="20"/>
    </row>
    <row r="48" spans="1:7" s="44" customFormat="1" ht="22.5" customHeight="1">
      <c r="A48" s="20"/>
      <c r="B48" s="21" t="s">
        <v>1369</v>
      </c>
      <c r="C48" s="53" t="s">
        <v>38</v>
      </c>
      <c r="D48" s="20"/>
      <c r="E48" s="20"/>
      <c r="F48" s="20"/>
      <c r="G48" s="20"/>
    </row>
    <row r="49" spans="1:7" s="44" customFormat="1" ht="22.5" customHeight="1">
      <c r="A49" s="20"/>
      <c r="B49" s="24" t="s">
        <v>1370</v>
      </c>
      <c r="C49" s="53" t="s">
        <v>213</v>
      </c>
      <c r="D49" s="20"/>
      <c r="E49" s="20"/>
      <c r="F49" s="20"/>
      <c r="G49" s="20"/>
    </row>
    <row r="50" spans="1:7" s="44" customFormat="1" ht="27" customHeight="1">
      <c r="A50" s="20"/>
      <c r="B50" s="24" t="s">
        <v>1371</v>
      </c>
      <c r="C50" s="74" t="s">
        <v>1046</v>
      </c>
      <c r="D50" s="20"/>
      <c r="E50" s="20"/>
      <c r="F50" s="20"/>
      <c r="G50" s="20"/>
    </row>
    <row r="51" spans="1:7" s="44" customFormat="1" ht="25.5" customHeight="1">
      <c r="A51" s="20"/>
      <c r="B51" s="24" t="s">
        <v>1372</v>
      </c>
      <c r="C51" s="149" t="s">
        <v>1052</v>
      </c>
      <c r="D51" s="20"/>
      <c r="E51" s="20"/>
      <c r="F51" s="20"/>
      <c r="G51" s="20"/>
    </row>
    <row r="52" spans="1:7" s="44" customFormat="1" ht="9.75" customHeight="1">
      <c r="A52" s="20"/>
      <c r="B52" s="25"/>
      <c r="C52" s="25"/>
      <c r="D52" s="25"/>
      <c r="E52" s="25"/>
      <c r="F52" s="25"/>
      <c r="G52" s="25"/>
    </row>
    <row r="53" spans="1:7" s="44" customFormat="1" ht="8.25" customHeight="1">
      <c r="A53" s="20"/>
      <c r="B53" s="26"/>
      <c r="C53" s="26"/>
      <c r="D53" s="55"/>
      <c r="E53" s="55"/>
      <c r="F53" s="55"/>
      <c r="G53" s="55"/>
    </row>
    <row r="54" spans="1:7" s="44" customFormat="1" ht="7.5" customHeight="1">
      <c r="A54" s="20"/>
      <c r="B54" s="20"/>
      <c r="C54" s="20"/>
      <c r="D54" s="20"/>
      <c r="E54" s="27"/>
      <c r="F54" s="27"/>
      <c r="G54" s="27"/>
    </row>
    <row r="55" spans="1:7" s="44" customFormat="1" ht="22.5" customHeight="1">
      <c r="A55" s="20"/>
      <c r="B55" s="21" t="s">
        <v>18</v>
      </c>
      <c r="C55" s="52" t="s">
        <v>79</v>
      </c>
      <c r="D55" s="20"/>
      <c r="E55" s="20"/>
      <c r="F55" s="20"/>
      <c r="G55" s="20"/>
    </row>
    <row r="56" spans="1:7" s="44" customFormat="1" ht="22.5" customHeight="1">
      <c r="A56" s="20"/>
      <c r="B56" s="22" t="s">
        <v>19</v>
      </c>
      <c r="C56" s="52" t="s">
        <v>1036</v>
      </c>
      <c r="D56" s="20"/>
      <c r="E56" s="20"/>
      <c r="F56" s="20"/>
      <c r="G56" s="20"/>
    </row>
    <row r="57" spans="1:7" s="44" customFormat="1" ht="22.5" customHeight="1">
      <c r="A57" s="20"/>
      <c r="B57" s="22" t="s">
        <v>20</v>
      </c>
      <c r="C57" s="52" t="s">
        <v>1051</v>
      </c>
      <c r="D57" s="20"/>
      <c r="E57" s="20"/>
      <c r="F57" s="20"/>
      <c r="G57" s="20"/>
    </row>
    <row r="58" spans="1:7" s="44" customFormat="1" ht="22.5" customHeight="1">
      <c r="A58" s="20"/>
      <c r="B58" s="22" t="s">
        <v>1367</v>
      </c>
      <c r="C58" s="1050" t="s">
        <v>1382</v>
      </c>
      <c r="D58" s="20"/>
      <c r="E58" s="20"/>
      <c r="F58" s="20"/>
      <c r="G58" s="20"/>
    </row>
    <row r="59" spans="1:7" s="44" customFormat="1" ht="22.5" customHeight="1">
      <c r="A59" s="20"/>
      <c r="B59" s="22" t="s">
        <v>1366</v>
      </c>
      <c r="C59" s="1050" t="s">
        <v>1401</v>
      </c>
      <c r="D59" s="20"/>
      <c r="E59" s="20"/>
      <c r="F59" s="20"/>
      <c r="G59" s="20"/>
    </row>
    <row r="60" spans="1:7" s="44" customFormat="1" ht="22.5" customHeight="1">
      <c r="A60" s="20"/>
      <c r="B60" s="23" t="s">
        <v>1368</v>
      </c>
      <c r="C60" s="87" t="s">
        <v>303</v>
      </c>
      <c r="D60" s="20"/>
      <c r="E60" s="20"/>
      <c r="F60" s="20"/>
      <c r="G60" s="20"/>
    </row>
    <row r="61" spans="1:7" s="44" customFormat="1" ht="22.5" customHeight="1">
      <c r="A61" s="20"/>
      <c r="B61" s="21" t="s">
        <v>1369</v>
      </c>
      <c r="C61" s="53" t="s">
        <v>38</v>
      </c>
      <c r="D61" s="20"/>
      <c r="E61" s="20"/>
      <c r="F61" s="20"/>
      <c r="G61" s="20"/>
    </row>
    <row r="62" spans="1:7" s="44" customFormat="1" ht="22.5" customHeight="1">
      <c r="A62" s="20"/>
      <c r="B62" s="24" t="s">
        <v>1370</v>
      </c>
      <c r="C62" s="53" t="s">
        <v>213</v>
      </c>
      <c r="D62" s="20"/>
      <c r="E62" s="20"/>
      <c r="F62" s="20"/>
      <c r="G62" s="20"/>
    </row>
    <row r="63" spans="1:7" s="44" customFormat="1">
      <c r="A63" s="20"/>
      <c r="B63" s="1069" t="s">
        <v>1371</v>
      </c>
      <c r="C63" s="529" t="s">
        <v>1048</v>
      </c>
      <c r="D63" s="20"/>
      <c r="E63" s="20"/>
      <c r="F63" s="20"/>
      <c r="G63" s="20"/>
    </row>
    <row r="64" spans="1:7" s="44" customFormat="1" ht="22.5" customHeight="1">
      <c r="A64" s="20"/>
      <c r="B64" s="1071"/>
      <c r="C64" s="530" t="s">
        <v>1047</v>
      </c>
      <c r="D64" s="20"/>
      <c r="E64" s="20"/>
      <c r="F64" s="20"/>
      <c r="G64" s="20"/>
    </row>
    <row r="65" spans="1:7" s="44" customFormat="1">
      <c r="A65" s="20"/>
      <c r="B65" s="1071"/>
      <c r="C65" s="531" t="s">
        <v>1049</v>
      </c>
      <c r="D65" s="20"/>
      <c r="E65" s="20"/>
      <c r="F65" s="20"/>
      <c r="G65" s="20"/>
    </row>
    <row r="66" spans="1:7" s="44" customFormat="1" ht="25.5">
      <c r="A66" s="20"/>
      <c r="B66" s="1070"/>
      <c r="C66" s="528" t="s">
        <v>1050</v>
      </c>
      <c r="D66" s="20"/>
      <c r="E66" s="20"/>
      <c r="F66" s="20"/>
      <c r="G66" s="20"/>
    </row>
    <row r="67" spans="1:7" s="44" customFormat="1" ht="22.5" customHeight="1">
      <c r="A67" s="20"/>
      <c r="B67" s="24" t="s">
        <v>1372</v>
      </c>
      <c r="C67" s="66" t="s">
        <v>1054</v>
      </c>
      <c r="D67" s="20"/>
      <c r="E67" s="20"/>
      <c r="F67" s="20"/>
      <c r="G67" s="20"/>
    </row>
    <row r="68" spans="1:7" s="44" customFormat="1" ht="9.75" customHeight="1">
      <c r="A68" s="20"/>
      <c r="B68" s="25"/>
      <c r="C68" s="25"/>
      <c r="D68" s="25"/>
      <c r="E68" s="25"/>
      <c r="F68" s="25"/>
      <c r="G68" s="25"/>
    </row>
    <row r="69" spans="1:7" s="44" customFormat="1" ht="8.25" customHeight="1">
      <c r="A69" s="20"/>
      <c r="B69" s="26"/>
      <c r="C69" s="26"/>
      <c r="D69" s="55"/>
      <c r="E69" s="55"/>
      <c r="F69" s="55"/>
      <c r="G69" s="55"/>
    </row>
    <row r="70" spans="1:7" s="44" customFormat="1" ht="7.5" customHeight="1">
      <c r="A70" s="20"/>
      <c r="B70" s="20"/>
      <c r="C70" s="20"/>
      <c r="D70" s="20"/>
      <c r="E70" s="27"/>
      <c r="F70" s="27"/>
      <c r="G70" s="27"/>
    </row>
    <row r="71" spans="1:7" s="44" customFormat="1" ht="22.5" customHeight="1">
      <c r="A71" s="20"/>
      <c r="B71" s="21" t="s">
        <v>18</v>
      </c>
      <c r="C71" s="52" t="s">
        <v>80</v>
      </c>
      <c r="D71" s="20"/>
      <c r="E71" s="20"/>
      <c r="F71" s="20"/>
      <c r="G71" s="20"/>
    </row>
    <row r="72" spans="1:7" s="44" customFormat="1" ht="22.5" customHeight="1">
      <c r="A72" s="20"/>
      <c r="B72" s="22" t="s">
        <v>19</v>
      </c>
      <c r="C72" s="60" t="s">
        <v>1308</v>
      </c>
      <c r="D72" s="20"/>
      <c r="E72" s="20"/>
      <c r="F72" s="20"/>
      <c r="G72" s="20"/>
    </row>
    <row r="73" spans="1:7" s="44" customFormat="1" ht="22.5" customHeight="1">
      <c r="A73" s="20"/>
      <c r="B73" s="22" t="s">
        <v>20</v>
      </c>
      <c r="C73" s="60" t="s">
        <v>1056</v>
      </c>
      <c r="D73" s="20"/>
      <c r="E73" s="20"/>
      <c r="F73" s="20"/>
      <c r="G73" s="20"/>
    </row>
    <row r="74" spans="1:7" s="44" customFormat="1" ht="22.5" customHeight="1">
      <c r="A74" s="20"/>
      <c r="B74" s="22" t="s">
        <v>1367</v>
      </c>
      <c r="C74" s="1050" t="s">
        <v>1382</v>
      </c>
      <c r="D74" s="20"/>
      <c r="E74" s="20"/>
      <c r="F74" s="20"/>
      <c r="G74" s="20"/>
    </row>
    <row r="75" spans="1:7" s="44" customFormat="1" ht="22.5" customHeight="1">
      <c r="A75" s="20"/>
      <c r="B75" s="22" t="s">
        <v>1366</v>
      </c>
      <c r="C75" s="1050" t="s">
        <v>1401</v>
      </c>
      <c r="D75" s="20"/>
      <c r="E75" s="20"/>
      <c r="F75" s="20"/>
      <c r="G75" s="20"/>
    </row>
    <row r="76" spans="1:7" s="44" customFormat="1" ht="22.5" customHeight="1">
      <c r="A76" s="20"/>
      <c r="B76" s="23" t="s">
        <v>1368</v>
      </c>
      <c r="C76" s="87" t="s">
        <v>302</v>
      </c>
      <c r="D76" s="20"/>
      <c r="E76" s="20"/>
      <c r="F76" s="20"/>
      <c r="G76" s="20"/>
    </row>
    <row r="77" spans="1:7" s="44" customFormat="1" ht="22.5" customHeight="1">
      <c r="A77" s="20"/>
      <c r="B77" s="21" t="s">
        <v>1369</v>
      </c>
      <c r="C77" s="53" t="s">
        <v>38</v>
      </c>
      <c r="D77" s="20"/>
      <c r="E77" s="20"/>
      <c r="F77" s="20"/>
      <c r="G77" s="20"/>
    </row>
    <row r="78" spans="1:7" s="44" customFormat="1" ht="22.5" customHeight="1">
      <c r="A78" s="20"/>
      <c r="B78" s="24" t="s">
        <v>1370</v>
      </c>
      <c r="C78" s="53" t="s">
        <v>213</v>
      </c>
      <c r="D78" s="20"/>
      <c r="E78" s="20"/>
      <c r="F78" s="20"/>
      <c r="G78" s="20"/>
    </row>
    <row r="79" spans="1:7" s="44" customFormat="1" ht="26.25" customHeight="1">
      <c r="A79" s="20"/>
      <c r="B79" s="24" t="s">
        <v>1371</v>
      </c>
      <c r="C79" s="74" t="s">
        <v>1057</v>
      </c>
      <c r="D79" s="20"/>
      <c r="E79" s="20"/>
      <c r="F79" s="20"/>
      <c r="G79" s="20"/>
    </row>
    <row r="80" spans="1:7" s="44" customFormat="1" ht="38.25">
      <c r="A80" s="20"/>
      <c r="B80" s="24" t="s">
        <v>1372</v>
      </c>
      <c r="C80" s="66" t="s">
        <v>1058</v>
      </c>
      <c r="D80" s="20"/>
      <c r="E80" s="20"/>
      <c r="F80" s="20"/>
      <c r="G80" s="20"/>
    </row>
    <row r="81" spans="1:7" s="44" customFormat="1" ht="9.75" customHeight="1">
      <c r="A81" s="20"/>
      <c r="B81" s="25"/>
      <c r="C81" s="25"/>
      <c r="D81" s="25"/>
      <c r="E81" s="25"/>
      <c r="F81" s="25"/>
      <c r="G81" s="25"/>
    </row>
    <row r="82" spans="1:7" s="44" customFormat="1" ht="8.25" customHeight="1">
      <c r="A82" s="20"/>
      <c r="B82" s="26"/>
      <c r="C82" s="26"/>
      <c r="D82" s="55"/>
      <c r="E82" s="55"/>
      <c r="F82" s="55"/>
      <c r="G82" s="55"/>
    </row>
    <row r="83" spans="1:7" s="44" customFormat="1" ht="7.5" customHeight="1">
      <c r="A83" s="20"/>
      <c r="B83" s="20"/>
      <c r="C83" s="20"/>
      <c r="D83" s="20"/>
      <c r="E83" s="27"/>
      <c r="F83" s="27"/>
      <c r="G83" s="27"/>
    </row>
    <row r="84" spans="1:7" s="44" customFormat="1" ht="22.5" customHeight="1">
      <c r="A84" s="20"/>
      <c r="B84" s="21" t="s">
        <v>18</v>
      </c>
      <c r="C84" s="52" t="s">
        <v>81</v>
      </c>
      <c r="D84" s="20"/>
      <c r="E84" s="20"/>
      <c r="F84" s="20"/>
      <c r="G84" s="20"/>
    </row>
    <row r="85" spans="1:7" s="44" customFormat="1" ht="22.5" customHeight="1">
      <c r="A85" s="20"/>
      <c r="B85" s="22" t="s">
        <v>19</v>
      </c>
      <c r="C85" s="60" t="s">
        <v>35</v>
      </c>
      <c r="D85" s="20"/>
      <c r="E85" s="20"/>
      <c r="F85" s="20"/>
      <c r="G85" s="20"/>
    </row>
    <row r="86" spans="1:7" s="44" customFormat="1" ht="22.5" customHeight="1">
      <c r="A86" s="20"/>
      <c r="B86" s="22" t="s">
        <v>20</v>
      </c>
      <c r="C86" s="52" t="s">
        <v>1293</v>
      </c>
      <c r="D86" s="20"/>
      <c r="E86" s="20"/>
      <c r="F86" s="20"/>
      <c r="G86" s="20"/>
    </row>
    <row r="87" spans="1:7" s="44" customFormat="1" ht="22.5" customHeight="1">
      <c r="A87" s="20"/>
      <c r="B87" s="22" t="s">
        <v>1367</v>
      </c>
      <c r="C87" s="78" t="s">
        <v>1373</v>
      </c>
      <c r="D87" s="20"/>
      <c r="E87" s="20"/>
      <c r="F87" s="20"/>
      <c r="G87" s="20"/>
    </row>
    <row r="88" spans="1:7" s="44" customFormat="1" ht="22.5" customHeight="1">
      <c r="A88" s="20"/>
      <c r="B88" s="22" t="s">
        <v>1366</v>
      </c>
      <c r="C88" s="78" t="s">
        <v>1374</v>
      </c>
      <c r="D88" s="20"/>
      <c r="E88" s="20"/>
      <c r="F88" s="20"/>
      <c r="G88" s="20"/>
    </row>
    <row r="89" spans="1:7" s="44" customFormat="1" ht="22.5" customHeight="1">
      <c r="A89" s="20"/>
      <c r="B89" s="23" t="s">
        <v>1368</v>
      </c>
      <c r="C89" s="87" t="s">
        <v>240</v>
      </c>
      <c r="D89" s="20"/>
      <c r="E89" s="20"/>
      <c r="F89" s="20"/>
      <c r="G89" s="20"/>
    </row>
    <row r="90" spans="1:7" s="44" customFormat="1" ht="22.5" customHeight="1">
      <c r="A90" s="20"/>
      <c r="B90" s="21" t="s">
        <v>1369</v>
      </c>
      <c r="C90" s="53" t="s">
        <v>38</v>
      </c>
      <c r="D90" s="20"/>
      <c r="E90" s="20"/>
      <c r="F90" s="20"/>
      <c r="G90" s="20"/>
    </row>
    <row r="91" spans="1:7" s="44" customFormat="1" ht="22.5" customHeight="1">
      <c r="A91" s="20"/>
      <c r="B91" s="24" t="s">
        <v>1370</v>
      </c>
      <c r="C91" s="150" t="s">
        <v>237</v>
      </c>
      <c r="D91" s="20"/>
      <c r="E91" s="20"/>
      <c r="F91" s="20"/>
      <c r="G91" s="20"/>
    </row>
    <row r="92" spans="1:7" s="44" customFormat="1" ht="22.5" customHeight="1">
      <c r="A92" s="20"/>
      <c r="B92" s="24" t="s">
        <v>1371</v>
      </c>
      <c r="C92" s="150" t="s">
        <v>199</v>
      </c>
      <c r="D92" s="20"/>
      <c r="E92" s="79"/>
      <c r="F92" s="20"/>
      <c r="G92" s="20"/>
    </row>
    <row r="93" spans="1:7" s="44" customFormat="1" ht="22.5" customHeight="1">
      <c r="A93" s="20"/>
      <c r="B93" s="24" t="s">
        <v>1372</v>
      </c>
      <c r="C93" s="94" t="s">
        <v>353</v>
      </c>
      <c r="D93" s="20"/>
      <c r="E93" s="20"/>
      <c r="F93" s="20"/>
      <c r="G93" s="20"/>
    </row>
    <row r="94" spans="1:7" ht="19.5" customHeight="1">
      <c r="A94" s="20"/>
      <c r="B94" s="20"/>
      <c r="C94" s="20"/>
      <c r="D94" s="20"/>
      <c r="E94" s="20"/>
      <c r="F94" s="20"/>
      <c r="G94" s="20"/>
    </row>
    <row r="95" spans="1:7" ht="19.5" customHeight="1">
      <c r="A95" s="20"/>
      <c r="B95" s="20"/>
      <c r="C95" s="20"/>
      <c r="D95" s="20"/>
      <c r="E95" s="20"/>
      <c r="F95" s="20"/>
      <c r="G95" s="20"/>
    </row>
    <row r="96" spans="1:7" ht="19.5" customHeight="1">
      <c r="A96" s="20"/>
      <c r="B96" s="20"/>
      <c r="C96" s="20"/>
      <c r="D96" s="20"/>
      <c r="E96" s="20"/>
      <c r="F96" s="20"/>
      <c r="G96" s="20"/>
    </row>
    <row r="97" spans="1:7" ht="19.5" customHeight="1">
      <c r="A97" s="20"/>
      <c r="B97" s="20"/>
      <c r="C97" s="20"/>
      <c r="D97" s="20"/>
      <c r="E97" s="20"/>
      <c r="F97" s="20"/>
      <c r="G97" s="20"/>
    </row>
    <row r="98" spans="1:7" ht="19.5" customHeight="1">
      <c r="A98" s="20"/>
      <c r="B98" s="20"/>
      <c r="C98" s="20"/>
      <c r="D98" s="20"/>
      <c r="E98" s="20"/>
      <c r="F98" s="20"/>
      <c r="G98" s="20"/>
    </row>
    <row r="99" spans="1:7" ht="19.5" customHeight="1">
      <c r="A99" s="20"/>
      <c r="B99" s="20"/>
      <c r="C99" s="20"/>
      <c r="D99" s="20"/>
      <c r="E99" s="20"/>
      <c r="F99" s="20"/>
      <c r="G99" s="20"/>
    </row>
    <row r="100" spans="1:7" ht="19.5" customHeight="1">
      <c r="A100" s="20"/>
      <c r="B100" s="20"/>
      <c r="C100" s="20"/>
      <c r="D100" s="20"/>
      <c r="E100" s="20"/>
      <c r="F100" s="20"/>
      <c r="G100" s="20"/>
    </row>
    <row r="101" spans="1:7" ht="19.5" customHeight="1">
      <c r="A101" s="20"/>
      <c r="B101" s="20"/>
      <c r="C101" s="20"/>
      <c r="D101" s="20"/>
      <c r="E101" s="20"/>
      <c r="F101" s="20"/>
      <c r="G101" s="20"/>
    </row>
    <row r="102" spans="1:7" ht="19.5" customHeight="1">
      <c r="A102" s="20"/>
      <c r="B102" s="20"/>
      <c r="C102" s="20"/>
      <c r="D102" s="20"/>
      <c r="E102" s="20"/>
      <c r="F102" s="20"/>
      <c r="G102" s="20"/>
    </row>
    <row r="103" spans="1:7" ht="19.5" customHeight="1">
      <c r="A103" s="20"/>
      <c r="B103" s="20"/>
      <c r="C103" s="20"/>
      <c r="D103" s="20"/>
      <c r="E103" s="20"/>
      <c r="F103" s="20"/>
      <c r="G103" s="20"/>
    </row>
    <row r="104" spans="1:7" ht="19.5" customHeight="1">
      <c r="A104" s="20"/>
      <c r="B104" s="20"/>
      <c r="C104" s="20"/>
      <c r="D104" s="20"/>
      <c r="E104" s="20"/>
      <c r="F104" s="20"/>
      <c r="G104" s="20"/>
    </row>
    <row r="105" spans="1:7" ht="19.5" customHeight="1">
      <c r="A105" s="20"/>
      <c r="B105" s="20"/>
      <c r="C105" s="20"/>
      <c r="D105" s="20"/>
      <c r="E105" s="20"/>
      <c r="F105" s="20"/>
      <c r="G105" s="20"/>
    </row>
    <row r="106" spans="1:7">
      <c r="A106" s="20"/>
      <c r="B106" s="20"/>
      <c r="C106" s="20"/>
      <c r="D106" s="20"/>
      <c r="E106" s="20"/>
      <c r="F106" s="20"/>
      <c r="G106" s="20"/>
    </row>
    <row r="107" spans="1:7">
      <c r="A107" s="20"/>
      <c r="B107" s="20"/>
      <c r="C107" s="20"/>
      <c r="D107" s="20"/>
      <c r="E107" s="20"/>
      <c r="F107" s="20"/>
      <c r="G107" s="20"/>
    </row>
    <row r="108" spans="1:7">
      <c r="A108" s="20"/>
      <c r="B108" s="20"/>
      <c r="C108" s="20"/>
      <c r="D108" s="20"/>
      <c r="E108" s="20"/>
      <c r="F108" s="20"/>
      <c r="G108" s="20"/>
    </row>
    <row r="109" spans="1:7">
      <c r="A109" s="20"/>
      <c r="B109" s="20"/>
      <c r="C109" s="20"/>
      <c r="D109" s="20"/>
      <c r="E109" s="20"/>
      <c r="F109" s="20"/>
      <c r="G109" s="20"/>
    </row>
    <row r="110" spans="1:7">
      <c r="A110" s="20"/>
      <c r="B110" s="20"/>
      <c r="C110" s="20"/>
      <c r="D110" s="20"/>
      <c r="E110" s="20"/>
      <c r="F110" s="20"/>
      <c r="G110" s="20"/>
    </row>
    <row r="111" spans="1:7">
      <c r="A111" s="20"/>
      <c r="B111" s="20"/>
      <c r="C111" s="20"/>
      <c r="D111" s="20"/>
      <c r="E111" s="20"/>
      <c r="F111" s="20"/>
      <c r="G111" s="20"/>
    </row>
    <row r="112" spans="1:7">
      <c r="A112" s="20"/>
      <c r="B112" s="20"/>
      <c r="C112" s="20"/>
      <c r="D112" s="20"/>
      <c r="E112" s="20"/>
      <c r="F112" s="20"/>
      <c r="G112" s="20"/>
    </row>
    <row r="113" spans="1:7">
      <c r="A113" s="20"/>
      <c r="B113" s="20"/>
      <c r="C113" s="20"/>
      <c r="D113" s="20"/>
      <c r="E113" s="20"/>
      <c r="F113" s="20"/>
      <c r="G113" s="20"/>
    </row>
    <row r="114" spans="1:7">
      <c r="A114" s="20"/>
      <c r="B114" s="20"/>
      <c r="C114" s="20"/>
      <c r="D114" s="20"/>
      <c r="E114" s="20"/>
      <c r="F114" s="20"/>
      <c r="G114" s="20"/>
    </row>
    <row r="115" spans="1:7">
      <c r="A115" s="20"/>
      <c r="B115" s="20"/>
      <c r="C115" s="20"/>
      <c r="D115" s="20"/>
      <c r="E115" s="20"/>
      <c r="F115" s="20"/>
      <c r="G115" s="20"/>
    </row>
    <row r="116" spans="1:7">
      <c r="A116" s="20"/>
      <c r="B116" s="20"/>
      <c r="C116" s="20"/>
      <c r="D116" s="20"/>
      <c r="E116" s="20"/>
      <c r="F116" s="20"/>
      <c r="G116" s="20"/>
    </row>
    <row r="117" spans="1:7">
      <c r="A117" s="20"/>
      <c r="B117" s="20"/>
      <c r="C117" s="20"/>
      <c r="D117" s="20"/>
      <c r="E117" s="20"/>
      <c r="F117" s="20"/>
      <c r="G117" s="20"/>
    </row>
    <row r="118" spans="1:7">
      <c r="A118" s="20"/>
      <c r="B118" s="20"/>
      <c r="C118" s="20"/>
      <c r="D118" s="20"/>
      <c r="E118" s="20"/>
      <c r="F118" s="20"/>
      <c r="G118" s="20"/>
    </row>
    <row r="119" spans="1:7">
      <c r="A119" s="20"/>
      <c r="B119" s="20"/>
      <c r="C119" s="20"/>
      <c r="D119" s="20"/>
      <c r="E119" s="20"/>
      <c r="F119" s="20"/>
      <c r="G119" s="20"/>
    </row>
    <row r="120" spans="1:7">
      <c r="A120" s="20"/>
      <c r="B120" s="20"/>
      <c r="C120" s="20"/>
      <c r="D120" s="20"/>
      <c r="E120" s="20"/>
      <c r="F120" s="20"/>
      <c r="G120" s="20"/>
    </row>
    <row r="121" spans="1:7">
      <c r="A121" s="20"/>
      <c r="B121" s="20"/>
      <c r="C121" s="20"/>
      <c r="D121" s="20"/>
      <c r="E121" s="20"/>
      <c r="F121" s="20"/>
      <c r="G121" s="20"/>
    </row>
    <row r="122" spans="1:7">
      <c r="A122" s="20"/>
      <c r="B122" s="20"/>
      <c r="C122" s="20"/>
      <c r="D122" s="20"/>
      <c r="E122" s="20"/>
      <c r="F122" s="20"/>
      <c r="G122" s="20"/>
    </row>
    <row r="123" spans="1:7">
      <c r="A123" s="20"/>
      <c r="B123" s="20"/>
      <c r="C123" s="20"/>
      <c r="D123" s="20"/>
      <c r="E123" s="20"/>
      <c r="F123" s="20"/>
      <c r="G123" s="20"/>
    </row>
    <row r="124" spans="1:7">
      <c r="A124" s="20"/>
      <c r="B124" s="20"/>
      <c r="C124" s="20"/>
      <c r="D124" s="20"/>
      <c r="E124" s="20"/>
      <c r="F124" s="20"/>
      <c r="G124" s="20"/>
    </row>
    <row r="125" spans="1:7">
      <c r="A125" s="20"/>
      <c r="B125" s="20"/>
      <c r="C125" s="20"/>
      <c r="D125" s="20"/>
      <c r="E125" s="20"/>
      <c r="F125" s="20"/>
      <c r="G125" s="20"/>
    </row>
    <row r="126" spans="1:7">
      <c r="A126" s="20"/>
      <c r="B126" s="20"/>
      <c r="C126" s="20"/>
      <c r="D126" s="20"/>
      <c r="E126" s="20"/>
      <c r="F126" s="20"/>
      <c r="G126" s="20"/>
    </row>
    <row r="127" spans="1:7">
      <c r="A127" s="20"/>
      <c r="B127" s="20"/>
      <c r="C127" s="20"/>
      <c r="D127" s="20"/>
      <c r="E127" s="20"/>
      <c r="F127" s="20"/>
      <c r="G127" s="20"/>
    </row>
    <row r="128" spans="1:7">
      <c r="A128" s="20"/>
      <c r="B128" s="20"/>
      <c r="C128" s="20"/>
      <c r="D128" s="20"/>
      <c r="E128" s="20"/>
      <c r="F128" s="20"/>
      <c r="G128" s="20"/>
    </row>
    <row r="129" spans="1:7">
      <c r="A129" s="20"/>
      <c r="B129" s="20"/>
      <c r="C129" s="20"/>
      <c r="D129" s="20"/>
      <c r="E129" s="20"/>
      <c r="F129" s="20"/>
      <c r="G129" s="20"/>
    </row>
    <row r="130" spans="1:7">
      <c r="A130" s="20"/>
      <c r="B130" s="20"/>
      <c r="C130" s="20"/>
      <c r="D130" s="20"/>
      <c r="E130" s="20"/>
      <c r="F130" s="20"/>
      <c r="G130" s="20"/>
    </row>
    <row r="131" spans="1:7">
      <c r="A131" s="20"/>
      <c r="B131" s="20"/>
      <c r="C131" s="20"/>
      <c r="D131" s="20"/>
      <c r="E131" s="20"/>
      <c r="F131" s="20"/>
      <c r="G131" s="20"/>
    </row>
    <row r="132" spans="1:7">
      <c r="A132" s="20"/>
      <c r="B132" s="20"/>
      <c r="C132" s="20"/>
      <c r="D132" s="20"/>
      <c r="E132" s="20"/>
      <c r="F132" s="20"/>
      <c r="G132" s="20"/>
    </row>
    <row r="133" spans="1:7">
      <c r="A133" s="20"/>
      <c r="B133" s="20"/>
      <c r="C133" s="20"/>
      <c r="D133" s="20"/>
      <c r="E133" s="20"/>
      <c r="F133" s="20"/>
      <c r="G133" s="20"/>
    </row>
    <row r="134" spans="1:7">
      <c r="A134" s="20"/>
      <c r="B134" s="20"/>
      <c r="C134" s="20"/>
      <c r="D134" s="20"/>
      <c r="E134" s="20"/>
      <c r="F134" s="20"/>
      <c r="G134" s="20"/>
    </row>
    <row r="135" spans="1:7">
      <c r="A135" s="20"/>
      <c r="B135" s="20"/>
      <c r="C135" s="20"/>
      <c r="D135" s="20"/>
      <c r="E135" s="20"/>
      <c r="F135" s="20"/>
      <c r="G135" s="20"/>
    </row>
    <row r="136" spans="1:7">
      <c r="A136" s="20"/>
      <c r="B136" s="20"/>
      <c r="C136" s="20"/>
      <c r="D136" s="20"/>
      <c r="E136" s="20"/>
      <c r="F136" s="20"/>
      <c r="G136" s="20"/>
    </row>
    <row r="137" spans="1:7">
      <c r="A137" s="20"/>
      <c r="B137" s="20"/>
      <c r="C137" s="20"/>
      <c r="D137" s="20"/>
      <c r="E137" s="20"/>
      <c r="F137" s="20"/>
      <c r="G137" s="20"/>
    </row>
    <row r="138" spans="1:7">
      <c r="A138" s="20"/>
      <c r="B138" s="20"/>
      <c r="C138" s="20"/>
      <c r="D138" s="20"/>
      <c r="E138" s="20"/>
      <c r="F138" s="20"/>
      <c r="G138" s="20"/>
    </row>
    <row r="139" spans="1:7">
      <c r="A139" s="20"/>
      <c r="B139" s="20"/>
      <c r="C139" s="20"/>
      <c r="D139" s="20"/>
      <c r="E139" s="20"/>
      <c r="F139" s="20"/>
      <c r="G139" s="20"/>
    </row>
    <row r="140" spans="1:7">
      <c r="A140" s="20"/>
      <c r="B140" s="20"/>
      <c r="C140" s="20"/>
      <c r="D140" s="20"/>
      <c r="E140" s="20"/>
      <c r="F140" s="20"/>
      <c r="G140" s="20"/>
    </row>
    <row r="141" spans="1:7">
      <c r="A141" s="20"/>
      <c r="B141" s="20"/>
      <c r="C141" s="20"/>
      <c r="D141" s="20"/>
      <c r="E141" s="20"/>
      <c r="F141" s="20"/>
      <c r="G141" s="20"/>
    </row>
    <row r="142" spans="1:7">
      <c r="A142" s="20"/>
      <c r="B142" s="20"/>
      <c r="C142" s="20"/>
      <c r="D142" s="20"/>
      <c r="E142" s="20"/>
      <c r="F142" s="20"/>
      <c r="G142" s="20"/>
    </row>
    <row r="143" spans="1:7">
      <c r="A143" s="20"/>
      <c r="B143" s="20"/>
      <c r="C143" s="20"/>
      <c r="D143" s="20"/>
      <c r="E143" s="20"/>
      <c r="F143" s="20"/>
      <c r="G143" s="20"/>
    </row>
    <row r="144" spans="1:7">
      <c r="A144" s="20"/>
      <c r="B144" s="20"/>
      <c r="C144" s="20"/>
      <c r="D144" s="20"/>
      <c r="E144" s="20"/>
      <c r="F144" s="20"/>
      <c r="G144" s="20"/>
    </row>
    <row r="145" spans="1:7">
      <c r="A145" s="20"/>
      <c r="B145" s="20"/>
      <c r="C145" s="20"/>
      <c r="D145" s="20"/>
      <c r="E145" s="20"/>
      <c r="F145" s="20"/>
      <c r="G145" s="20"/>
    </row>
    <row r="146" spans="1:7">
      <c r="A146" s="20"/>
      <c r="B146" s="20"/>
      <c r="C146" s="20"/>
      <c r="D146" s="20"/>
      <c r="E146" s="20"/>
      <c r="F146" s="20"/>
      <c r="G146" s="20"/>
    </row>
    <row r="147" spans="1:7">
      <c r="A147" s="20"/>
      <c r="B147" s="20"/>
      <c r="C147" s="20"/>
      <c r="D147" s="20"/>
      <c r="E147" s="20"/>
      <c r="F147" s="20"/>
      <c r="G147" s="20"/>
    </row>
    <row r="148" spans="1:7">
      <c r="A148" s="20"/>
      <c r="B148" s="20"/>
      <c r="C148" s="20"/>
      <c r="D148" s="20"/>
      <c r="E148" s="20"/>
      <c r="F148" s="20"/>
      <c r="G148" s="20"/>
    </row>
    <row r="149" spans="1:7">
      <c r="A149" s="20"/>
      <c r="B149" s="20"/>
      <c r="C149" s="20"/>
      <c r="D149" s="20"/>
      <c r="E149" s="20"/>
      <c r="F149" s="20"/>
      <c r="G149" s="20"/>
    </row>
    <row r="150" spans="1:7">
      <c r="A150" s="20"/>
      <c r="B150" s="20"/>
      <c r="C150" s="20"/>
      <c r="D150" s="20"/>
      <c r="E150" s="20"/>
      <c r="F150" s="20"/>
      <c r="G150" s="20"/>
    </row>
    <row r="151" spans="1:7">
      <c r="A151" s="20"/>
      <c r="B151" s="20"/>
      <c r="C151" s="20"/>
      <c r="D151" s="20"/>
      <c r="E151" s="20"/>
      <c r="F151" s="20"/>
      <c r="G151" s="20"/>
    </row>
    <row r="152" spans="1:7">
      <c r="A152" s="20"/>
      <c r="B152" s="20"/>
      <c r="C152" s="20"/>
      <c r="D152" s="20"/>
      <c r="E152" s="20"/>
      <c r="F152" s="20"/>
      <c r="G152" s="20"/>
    </row>
    <row r="153" spans="1:7">
      <c r="A153" s="20"/>
      <c r="B153" s="20"/>
      <c r="C153" s="20"/>
      <c r="D153" s="20"/>
      <c r="E153" s="20"/>
      <c r="F153" s="20"/>
      <c r="G153" s="20"/>
    </row>
    <row r="154" spans="1:7">
      <c r="A154" s="20"/>
      <c r="B154" s="20"/>
      <c r="C154" s="20"/>
      <c r="D154" s="20"/>
      <c r="E154" s="20"/>
      <c r="F154" s="20"/>
      <c r="G154" s="20"/>
    </row>
    <row r="155" spans="1:7">
      <c r="A155" s="20"/>
      <c r="B155" s="20"/>
      <c r="C155" s="20"/>
      <c r="D155" s="20"/>
      <c r="E155" s="20"/>
      <c r="F155" s="20"/>
      <c r="G155" s="20"/>
    </row>
    <row r="156" spans="1:7">
      <c r="A156" s="20"/>
      <c r="B156" s="20"/>
      <c r="C156" s="20"/>
      <c r="D156" s="20"/>
      <c r="E156" s="20"/>
      <c r="F156" s="20"/>
      <c r="G156" s="20"/>
    </row>
    <row r="157" spans="1:7">
      <c r="A157" s="20"/>
      <c r="B157" s="20"/>
      <c r="C157" s="20"/>
      <c r="D157" s="20"/>
      <c r="E157" s="20"/>
      <c r="F157" s="20"/>
      <c r="G157" s="20"/>
    </row>
    <row r="158" spans="1:7">
      <c r="A158" s="20"/>
      <c r="B158" s="20"/>
      <c r="C158" s="20"/>
      <c r="D158" s="20"/>
      <c r="E158" s="20"/>
      <c r="F158" s="20"/>
      <c r="G158" s="20"/>
    </row>
    <row r="159" spans="1:7">
      <c r="A159" s="20"/>
      <c r="B159" s="20"/>
      <c r="C159" s="20"/>
      <c r="D159" s="20"/>
      <c r="E159" s="20"/>
      <c r="F159" s="20"/>
      <c r="G159" s="20"/>
    </row>
    <row r="160" spans="1:7">
      <c r="A160" s="20"/>
      <c r="B160" s="20"/>
      <c r="C160" s="20"/>
      <c r="D160" s="20"/>
      <c r="E160" s="20"/>
      <c r="F160" s="20"/>
      <c r="G160" s="20"/>
    </row>
    <row r="161" spans="1:7">
      <c r="A161" s="20"/>
      <c r="B161" s="20"/>
      <c r="C161" s="20"/>
      <c r="D161" s="20"/>
      <c r="E161" s="20"/>
      <c r="F161" s="20"/>
      <c r="G161" s="20"/>
    </row>
    <row r="162" spans="1:7">
      <c r="A162" s="20"/>
      <c r="B162" s="20"/>
      <c r="C162" s="20"/>
      <c r="D162" s="20"/>
      <c r="E162" s="20"/>
      <c r="F162" s="20"/>
      <c r="G162" s="20"/>
    </row>
    <row r="163" spans="1:7">
      <c r="A163" s="20"/>
      <c r="B163" s="20"/>
      <c r="C163" s="20"/>
      <c r="D163" s="20"/>
      <c r="E163" s="20"/>
      <c r="F163" s="20"/>
      <c r="G163" s="20"/>
    </row>
    <row r="164" spans="1:7">
      <c r="A164" s="20"/>
      <c r="B164" s="20"/>
      <c r="C164" s="20"/>
      <c r="D164" s="20"/>
      <c r="E164" s="20"/>
      <c r="F164" s="20"/>
      <c r="G164" s="20"/>
    </row>
    <row r="165" spans="1:7">
      <c r="A165" s="20"/>
      <c r="B165" s="20"/>
      <c r="C165" s="20"/>
      <c r="D165" s="20"/>
      <c r="E165" s="20"/>
      <c r="F165" s="20"/>
      <c r="G165" s="20"/>
    </row>
    <row r="166" spans="1:7">
      <c r="A166" s="20"/>
      <c r="B166" s="20"/>
      <c r="C166" s="20"/>
      <c r="D166" s="20"/>
      <c r="E166" s="20"/>
      <c r="F166" s="20"/>
      <c r="G166" s="20"/>
    </row>
    <row r="167" spans="1:7">
      <c r="A167" s="20"/>
      <c r="B167" s="20"/>
      <c r="C167" s="20"/>
      <c r="D167" s="20"/>
      <c r="E167" s="20"/>
      <c r="F167" s="20"/>
      <c r="G167" s="20"/>
    </row>
    <row r="168" spans="1:7">
      <c r="A168" s="20"/>
      <c r="B168" s="20"/>
      <c r="C168" s="20"/>
      <c r="D168" s="20"/>
      <c r="E168" s="20"/>
      <c r="F168" s="20"/>
      <c r="G168" s="20"/>
    </row>
    <row r="169" spans="1:7">
      <c r="A169" s="20"/>
      <c r="B169" s="20"/>
      <c r="C169" s="20"/>
      <c r="D169" s="20"/>
      <c r="E169" s="20"/>
      <c r="F169" s="20"/>
      <c r="G169" s="20"/>
    </row>
    <row r="170" spans="1:7">
      <c r="A170" s="20"/>
      <c r="B170" s="20"/>
      <c r="C170" s="20"/>
      <c r="D170" s="20"/>
      <c r="E170" s="20"/>
      <c r="F170" s="20"/>
      <c r="G170" s="20"/>
    </row>
    <row r="171" spans="1:7">
      <c r="A171" s="20"/>
      <c r="B171" s="20"/>
      <c r="C171" s="20"/>
      <c r="D171" s="20"/>
      <c r="E171" s="20"/>
      <c r="F171" s="20"/>
      <c r="G171" s="20"/>
    </row>
    <row r="172" spans="1:7">
      <c r="A172" s="20"/>
      <c r="B172" s="20"/>
      <c r="C172" s="20"/>
      <c r="D172" s="20"/>
      <c r="E172" s="20"/>
      <c r="F172" s="20"/>
      <c r="G172" s="20"/>
    </row>
    <row r="173" spans="1:7">
      <c r="A173" s="20"/>
      <c r="B173" s="20"/>
      <c r="C173" s="20"/>
      <c r="D173" s="20"/>
      <c r="E173" s="20"/>
      <c r="F173" s="20"/>
      <c r="G173" s="20"/>
    </row>
    <row r="174" spans="1:7">
      <c r="A174" s="20"/>
      <c r="B174" s="20"/>
      <c r="C174" s="20"/>
      <c r="D174" s="20"/>
      <c r="E174" s="20"/>
      <c r="F174" s="20"/>
      <c r="G174" s="20"/>
    </row>
    <row r="175" spans="1:7">
      <c r="A175" s="20"/>
      <c r="B175" s="20"/>
      <c r="C175" s="20"/>
      <c r="D175" s="20"/>
      <c r="E175" s="20"/>
      <c r="F175" s="20"/>
      <c r="G175" s="20"/>
    </row>
    <row r="176" spans="1:7">
      <c r="A176" s="20"/>
      <c r="B176" s="20"/>
      <c r="C176" s="20"/>
      <c r="D176" s="20"/>
      <c r="E176" s="20"/>
      <c r="F176" s="20"/>
      <c r="G176" s="20"/>
    </row>
    <row r="177" spans="1:7">
      <c r="A177" s="20"/>
      <c r="B177" s="20"/>
      <c r="C177" s="20"/>
      <c r="D177" s="20"/>
      <c r="E177" s="20"/>
      <c r="F177" s="20"/>
      <c r="G177" s="20"/>
    </row>
    <row r="178" spans="1:7">
      <c r="A178" s="20"/>
      <c r="B178" s="20"/>
      <c r="C178" s="20"/>
      <c r="D178" s="20"/>
      <c r="E178" s="20"/>
      <c r="F178" s="20"/>
      <c r="G178" s="20"/>
    </row>
    <row r="179" spans="1:7">
      <c r="A179" s="20"/>
      <c r="B179" s="20"/>
      <c r="C179" s="20"/>
      <c r="D179" s="20"/>
      <c r="E179" s="20"/>
      <c r="F179" s="20"/>
      <c r="G179" s="20"/>
    </row>
    <row r="180" spans="1:7">
      <c r="A180" s="20"/>
      <c r="B180" s="20"/>
      <c r="C180" s="20"/>
      <c r="D180" s="20"/>
      <c r="E180" s="20"/>
      <c r="F180" s="20"/>
      <c r="G180" s="20"/>
    </row>
    <row r="181" spans="1:7">
      <c r="A181" s="20"/>
      <c r="B181" s="20"/>
      <c r="C181" s="20"/>
      <c r="D181" s="20"/>
      <c r="E181" s="20"/>
      <c r="F181" s="20"/>
      <c r="G181" s="20"/>
    </row>
    <row r="182" spans="1:7">
      <c r="A182" s="20"/>
      <c r="B182" s="20"/>
      <c r="C182" s="20"/>
      <c r="D182" s="20"/>
      <c r="E182" s="20"/>
      <c r="F182" s="20"/>
      <c r="G182" s="20"/>
    </row>
    <row r="183" spans="1:7">
      <c r="A183" s="20"/>
      <c r="B183" s="20"/>
      <c r="C183" s="20"/>
      <c r="D183" s="20"/>
      <c r="E183" s="20"/>
      <c r="F183" s="20"/>
      <c r="G183" s="20"/>
    </row>
    <row r="184" spans="1:7">
      <c r="A184" s="20"/>
      <c r="B184" s="20"/>
      <c r="C184" s="20"/>
      <c r="D184" s="20"/>
      <c r="E184" s="20"/>
      <c r="F184" s="20"/>
      <c r="G184" s="20"/>
    </row>
    <row r="185" spans="1:7">
      <c r="A185" s="20"/>
      <c r="B185" s="20"/>
      <c r="C185" s="20"/>
      <c r="D185" s="20"/>
      <c r="E185" s="20"/>
      <c r="F185" s="20"/>
      <c r="G185" s="20"/>
    </row>
    <row r="186" spans="1:7">
      <c r="A186" s="20"/>
      <c r="B186" s="20"/>
      <c r="C186" s="20"/>
      <c r="D186" s="20"/>
      <c r="E186" s="20"/>
      <c r="F186" s="20"/>
      <c r="G186" s="20"/>
    </row>
    <row r="187" spans="1:7">
      <c r="A187" s="20"/>
      <c r="B187" s="20"/>
      <c r="C187" s="20"/>
      <c r="D187" s="20"/>
      <c r="E187" s="20"/>
      <c r="F187" s="20"/>
      <c r="G187" s="20"/>
    </row>
    <row r="188" spans="1:7">
      <c r="A188" s="20"/>
      <c r="B188" s="20"/>
      <c r="C188" s="20"/>
      <c r="D188" s="20"/>
      <c r="E188" s="20"/>
      <c r="F188" s="20"/>
      <c r="G188" s="20"/>
    </row>
    <row r="189" spans="1:7">
      <c r="A189" s="20"/>
      <c r="B189" s="20"/>
      <c r="C189" s="20"/>
      <c r="D189" s="20"/>
      <c r="E189" s="20"/>
      <c r="F189" s="20"/>
      <c r="G189" s="20"/>
    </row>
    <row r="190" spans="1:7">
      <c r="A190" s="20"/>
      <c r="B190" s="20"/>
      <c r="C190" s="20"/>
      <c r="D190" s="20"/>
      <c r="E190" s="20"/>
      <c r="F190" s="20"/>
      <c r="G190" s="20"/>
    </row>
    <row r="191" spans="1:7">
      <c r="A191" s="20"/>
      <c r="B191" s="20"/>
      <c r="C191" s="20"/>
      <c r="D191" s="20"/>
      <c r="E191" s="20"/>
      <c r="F191" s="20"/>
      <c r="G191" s="20"/>
    </row>
    <row r="192" spans="1:7">
      <c r="A192" s="20"/>
      <c r="B192" s="20"/>
      <c r="C192" s="20"/>
      <c r="D192" s="20"/>
      <c r="E192" s="20"/>
      <c r="F192" s="20"/>
      <c r="G192" s="20"/>
    </row>
    <row r="193" spans="1:7">
      <c r="A193" s="20"/>
      <c r="B193" s="20"/>
      <c r="C193" s="20"/>
      <c r="D193" s="20"/>
      <c r="E193" s="20"/>
      <c r="F193" s="20"/>
      <c r="G193" s="20"/>
    </row>
    <row r="194" spans="1:7">
      <c r="A194" s="20"/>
      <c r="B194" s="20"/>
      <c r="C194" s="20"/>
      <c r="D194" s="20"/>
      <c r="E194" s="20"/>
      <c r="F194" s="20"/>
      <c r="G194" s="20"/>
    </row>
    <row r="195" spans="1:7">
      <c r="A195" s="20"/>
      <c r="B195" s="20"/>
      <c r="C195" s="20"/>
      <c r="D195" s="20"/>
      <c r="E195" s="20"/>
      <c r="F195" s="20"/>
      <c r="G195" s="20"/>
    </row>
    <row r="196" spans="1:7">
      <c r="A196" s="20"/>
      <c r="B196" s="20"/>
      <c r="C196" s="20"/>
      <c r="D196" s="20"/>
      <c r="E196" s="20"/>
      <c r="F196" s="20"/>
      <c r="G196" s="20"/>
    </row>
    <row r="197" spans="1:7">
      <c r="A197" s="20"/>
      <c r="B197" s="20"/>
      <c r="C197" s="20"/>
      <c r="D197" s="20"/>
      <c r="E197" s="20"/>
      <c r="F197" s="20"/>
      <c r="G197" s="20"/>
    </row>
    <row r="198" spans="1:7">
      <c r="A198" s="20"/>
      <c r="B198" s="20"/>
      <c r="C198" s="20"/>
      <c r="D198" s="20"/>
      <c r="E198" s="20"/>
      <c r="F198" s="20"/>
      <c r="G198" s="20"/>
    </row>
    <row r="199" spans="1:7">
      <c r="A199" s="20"/>
      <c r="B199" s="20"/>
      <c r="C199" s="20"/>
      <c r="D199" s="20"/>
      <c r="E199" s="20"/>
      <c r="F199" s="20"/>
      <c r="G199" s="20"/>
    </row>
    <row r="200" spans="1:7">
      <c r="A200" s="20"/>
      <c r="B200" s="20"/>
      <c r="C200" s="20"/>
      <c r="D200" s="20"/>
      <c r="E200" s="20"/>
      <c r="F200" s="20"/>
      <c r="G200" s="20"/>
    </row>
    <row r="201" spans="1:7">
      <c r="A201" s="20"/>
      <c r="B201" s="20"/>
      <c r="C201" s="20"/>
      <c r="D201" s="20"/>
      <c r="E201" s="20"/>
      <c r="F201" s="20"/>
      <c r="G201" s="20"/>
    </row>
    <row r="202" spans="1:7">
      <c r="A202" s="20"/>
      <c r="B202" s="20"/>
      <c r="C202" s="20"/>
      <c r="D202" s="20"/>
      <c r="E202" s="20"/>
      <c r="F202" s="20"/>
      <c r="G202" s="20"/>
    </row>
    <row r="203" spans="1:7">
      <c r="A203" s="20"/>
      <c r="B203" s="20"/>
      <c r="C203" s="20"/>
      <c r="D203" s="20"/>
      <c r="E203" s="20"/>
      <c r="F203" s="20"/>
      <c r="G203" s="20"/>
    </row>
    <row r="204" spans="1:7">
      <c r="A204" s="20"/>
      <c r="B204" s="20"/>
      <c r="C204" s="20"/>
      <c r="D204" s="20"/>
      <c r="E204" s="20"/>
      <c r="F204" s="20"/>
      <c r="G204" s="20"/>
    </row>
    <row r="205" spans="1:7">
      <c r="A205" s="20"/>
      <c r="B205" s="20"/>
      <c r="C205" s="20"/>
      <c r="D205" s="20"/>
      <c r="E205" s="20"/>
      <c r="F205" s="20"/>
      <c r="G205" s="20"/>
    </row>
    <row r="206" spans="1:7">
      <c r="A206" s="20"/>
      <c r="B206" s="20"/>
      <c r="C206" s="20"/>
      <c r="D206" s="20"/>
      <c r="E206" s="20"/>
      <c r="F206" s="20"/>
      <c r="G206" s="20"/>
    </row>
    <row r="207" spans="1:7">
      <c r="A207" s="20"/>
      <c r="B207" s="20"/>
      <c r="C207" s="20"/>
      <c r="D207" s="20"/>
      <c r="E207" s="20"/>
      <c r="F207" s="20"/>
      <c r="G207" s="20"/>
    </row>
    <row r="208" spans="1:7">
      <c r="A208" s="20"/>
      <c r="B208" s="20"/>
      <c r="C208" s="20"/>
      <c r="D208" s="20"/>
      <c r="E208" s="20"/>
      <c r="F208" s="20"/>
      <c r="G208" s="20"/>
    </row>
    <row r="209" spans="1:7">
      <c r="A209" s="20"/>
      <c r="B209" s="20"/>
      <c r="C209" s="20"/>
      <c r="D209" s="20"/>
      <c r="E209" s="20"/>
      <c r="F209" s="20"/>
      <c r="G209" s="20"/>
    </row>
    <row r="210" spans="1:7">
      <c r="A210" s="20"/>
      <c r="B210" s="20"/>
      <c r="C210" s="20"/>
      <c r="D210" s="20"/>
      <c r="E210" s="20"/>
      <c r="F210" s="20"/>
      <c r="G210" s="20"/>
    </row>
    <row r="211" spans="1:7">
      <c r="A211" s="20"/>
      <c r="B211" s="20"/>
      <c r="C211" s="20"/>
      <c r="D211" s="20"/>
      <c r="E211" s="20"/>
      <c r="F211" s="20"/>
      <c r="G211" s="20"/>
    </row>
    <row r="212" spans="1:7">
      <c r="A212" s="20"/>
      <c r="B212" s="20"/>
      <c r="C212" s="20"/>
      <c r="D212" s="20"/>
      <c r="E212" s="20"/>
      <c r="F212" s="20"/>
      <c r="G212" s="20"/>
    </row>
    <row r="213" spans="1:7">
      <c r="A213" s="20"/>
      <c r="B213" s="20"/>
      <c r="C213" s="20"/>
      <c r="D213" s="20"/>
      <c r="E213" s="20"/>
      <c r="F213" s="20"/>
      <c r="G213" s="20"/>
    </row>
    <row r="214" spans="1:7">
      <c r="A214" s="20"/>
      <c r="B214" s="20"/>
      <c r="C214" s="20"/>
      <c r="D214" s="20"/>
      <c r="E214" s="20"/>
      <c r="F214" s="20"/>
      <c r="G214" s="20"/>
    </row>
    <row r="215" spans="1:7">
      <c r="A215" s="20"/>
      <c r="B215" s="20"/>
      <c r="C215" s="20"/>
      <c r="D215" s="20"/>
      <c r="E215" s="20"/>
      <c r="F215" s="20"/>
      <c r="G215" s="20"/>
    </row>
    <row r="216" spans="1:7">
      <c r="A216" s="20"/>
      <c r="B216" s="20"/>
      <c r="C216" s="20"/>
      <c r="D216" s="20"/>
      <c r="E216" s="20"/>
      <c r="F216" s="20"/>
      <c r="G216" s="20"/>
    </row>
    <row r="217" spans="1:7">
      <c r="A217" s="20"/>
      <c r="B217" s="20"/>
      <c r="C217" s="20"/>
      <c r="D217" s="20"/>
      <c r="E217" s="20"/>
      <c r="F217" s="20"/>
      <c r="G217" s="20"/>
    </row>
    <row r="218" spans="1:7">
      <c r="A218" s="20"/>
      <c r="B218" s="20"/>
      <c r="C218" s="20"/>
      <c r="D218" s="20"/>
      <c r="E218" s="20"/>
      <c r="F218" s="20"/>
      <c r="G218" s="20"/>
    </row>
    <row r="219" spans="1:7">
      <c r="A219" s="20"/>
      <c r="B219" s="20"/>
      <c r="C219" s="20"/>
      <c r="D219" s="20"/>
      <c r="E219" s="20"/>
      <c r="F219" s="20"/>
      <c r="G219" s="20"/>
    </row>
    <row r="220" spans="1:7">
      <c r="A220" s="20"/>
      <c r="B220" s="20"/>
      <c r="C220" s="20"/>
      <c r="D220" s="20"/>
      <c r="E220" s="20"/>
      <c r="F220" s="20"/>
      <c r="G220" s="20"/>
    </row>
    <row r="221" spans="1:7">
      <c r="A221" s="20"/>
      <c r="B221" s="20"/>
      <c r="C221" s="20"/>
      <c r="D221" s="20"/>
      <c r="E221" s="20"/>
      <c r="F221" s="20"/>
      <c r="G221" s="20"/>
    </row>
    <row r="222" spans="1:7">
      <c r="A222" s="20"/>
      <c r="B222" s="20"/>
      <c r="C222" s="20"/>
      <c r="D222" s="20"/>
      <c r="E222" s="20"/>
      <c r="F222" s="20"/>
      <c r="G222" s="20"/>
    </row>
    <row r="223" spans="1:7">
      <c r="A223" s="20"/>
      <c r="B223" s="20"/>
      <c r="C223" s="20"/>
      <c r="D223" s="20"/>
      <c r="E223" s="20"/>
      <c r="F223" s="20"/>
      <c r="G223" s="20"/>
    </row>
    <row r="224" spans="1:7">
      <c r="A224" s="20"/>
      <c r="B224" s="20"/>
      <c r="C224" s="20"/>
      <c r="D224" s="20"/>
      <c r="E224" s="20"/>
      <c r="F224" s="20"/>
      <c r="G224" s="20"/>
    </row>
    <row r="225" spans="1:7">
      <c r="A225" s="20"/>
      <c r="B225" s="20"/>
      <c r="C225" s="20"/>
      <c r="D225" s="20"/>
      <c r="E225" s="20"/>
      <c r="F225" s="20"/>
      <c r="G225" s="20"/>
    </row>
    <row r="226" spans="1:7">
      <c r="A226" s="20"/>
      <c r="B226" s="20"/>
      <c r="C226" s="20"/>
      <c r="D226" s="20"/>
      <c r="E226" s="20"/>
      <c r="F226" s="20"/>
      <c r="G226" s="20"/>
    </row>
    <row r="227" spans="1:7">
      <c r="A227" s="20"/>
      <c r="B227" s="20"/>
      <c r="C227" s="20"/>
      <c r="D227" s="20"/>
      <c r="E227" s="20"/>
      <c r="F227" s="20"/>
      <c r="G227" s="20"/>
    </row>
    <row r="228" spans="1:7">
      <c r="A228" s="20"/>
      <c r="B228" s="20"/>
      <c r="C228" s="20"/>
      <c r="D228" s="20"/>
      <c r="E228" s="20"/>
      <c r="F228" s="20"/>
      <c r="G228" s="20"/>
    </row>
    <row r="229" spans="1:7">
      <c r="A229" s="20"/>
      <c r="B229" s="20"/>
      <c r="C229" s="20"/>
      <c r="D229" s="20"/>
      <c r="E229" s="20"/>
      <c r="F229" s="20"/>
      <c r="G229" s="20"/>
    </row>
    <row r="230" spans="1:7">
      <c r="A230" s="20"/>
      <c r="B230" s="20"/>
      <c r="C230" s="20"/>
      <c r="D230" s="20"/>
      <c r="E230" s="20"/>
      <c r="F230" s="20"/>
      <c r="G230" s="20"/>
    </row>
    <row r="231" spans="1:7">
      <c r="A231" s="20"/>
      <c r="B231" s="20"/>
      <c r="C231" s="20"/>
      <c r="D231" s="20"/>
      <c r="E231" s="20"/>
      <c r="F231" s="20"/>
      <c r="G231" s="20"/>
    </row>
    <row r="232" spans="1:7">
      <c r="A232" s="20"/>
      <c r="B232" s="20"/>
      <c r="C232" s="20"/>
      <c r="D232" s="20"/>
      <c r="E232" s="20"/>
      <c r="F232" s="20"/>
      <c r="G232" s="20"/>
    </row>
    <row r="233" spans="1:7">
      <c r="A233" s="20"/>
      <c r="B233" s="20"/>
      <c r="C233" s="20"/>
      <c r="D233" s="20"/>
      <c r="E233" s="20"/>
      <c r="F233" s="20"/>
      <c r="G233" s="20"/>
    </row>
    <row r="234" spans="1:7">
      <c r="A234" s="20"/>
      <c r="B234" s="20"/>
      <c r="C234" s="20"/>
      <c r="D234" s="20"/>
      <c r="E234" s="20"/>
      <c r="F234" s="20"/>
      <c r="G234" s="20"/>
    </row>
    <row r="235" spans="1:7">
      <c r="A235" s="20"/>
      <c r="B235" s="20"/>
      <c r="C235" s="20"/>
      <c r="D235" s="20"/>
      <c r="E235" s="20"/>
      <c r="F235" s="20"/>
      <c r="G235" s="20"/>
    </row>
    <row r="236" spans="1:7">
      <c r="A236" s="20"/>
      <c r="B236" s="20"/>
      <c r="C236" s="20"/>
      <c r="D236" s="20"/>
      <c r="E236" s="20"/>
      <c r="F236" s="20"/>
      <c r="G236" s="20"/>
    </row>
    <row r="237" spans="1:7">
      <c r="A237" s="20"/>
      <c r="B237" s="20"/>
      <c r="C237" s="20"/>
      <c r="D237" s="20"/>
      <c r="E237" s="20"/>
      <c r="F237" s="20"/>
      <c r="G237" s="20"/>
    </row>
    <row r="238" spans="1:7">
      <c r="A238" s="20"/>
      <c r="B238" s="20"/>
      <c r="C238" s="20"/>
      <c r="D238" s="20"/>
      <c r="E238" s="20"/>
      <c r="F238" s="20"/>
      <c r="G238" s="20"/>
    </row>
    <row r="239" spans="1:7">
      <c r="A239" s="20"/>
      <c r="B239" s="20"/>
      <c r="C239" s="20"/>
      <c r="D239" s="20"/>
      <c r="E239" s="20"/>
      <c r="F239" s="20"/>
      <c r="G239" s="20"/>
    </row>
    <row r="240" spans="1:7">
      <c r="A240" s="20"/>
      <c r="B240" s="20"/>
      <c r="C240" s="20"/>
      <c r="D240" s="20"/>
      <c r="E240" s="20"/>
      <c r="F240" s="20"/>
      <c r="G240" s="20"/>
    </row>
    <row r="241" spans="1:7">
      <c r="A241" s="20"/>
      <c r="B241" s="20"/>
      <c r="C241" s="20"/>
      <c r="D241" s="20"/>
      <c r="E241" s="20"/>
      <c r="F241" s="20"/>
      <c r="G241" s="20"/>
    </row>
    <row r="242" spans="1:7">
      <c r="A242" s="20"/>
      <c r="B242" s="20"/>
      <c r="C242" s="20"/>
      <c r="D242" s="20"/>
      <c r="E242" s="20"/>
      <c r="F242" s="20"/>
      <c r="G242" s="20"/>
    </row>
    <row r="243" spans="1:7">
      <c r="A243" s="20"/>
      <c r="B243" s="20"/>
      <c r="C243" s="20"/>
      <c r="D243" s="20"/>
      <c r="E243" s="20"/>
      <c r="F243" s="20"/>
      <c r="G243" s="20"/>
    </row>
    <row r="244" spans="1:7">
      <c r="A244" s="20"/>
      <c r="B244" s="20"/>
      <c r="C244" s="20"/>
      <c r="D244" s="20"/>
      <c r="E244" s="20"/>
      <c r="F244" s="20"/>
      <c r="G244" s="20"/>
    </row>
    <row r="245" spans="1:7">
      <c r="A245" s="20"/>
      <c r="B245" s="20"/>
      <c r="C245" s="20"/>
      <c r="D245" s="20"/>
      <c r="E245" s="20"/>
      <c r="F245" s="20"/>
      <c r="G245" s="20"/>
    </row>
    <row r="246" spans="1:7">
      <c r="A246" s="20"/>
      <c r="B246" s="20"/>
      <c r="C246" s="20"/>
      <c r="D246" s="20"/>
      <c r="E246" s="20"/>
      <c r="F246" s="20"/>
      <c r="G246" s="20"/>
    </row>
    <row r="247" spans="1:7">
      <c r="A247" s="20"/>
      <c r="B247" s="20"/>
      <c r="C247" s="20"/>
      <c r="D247" s="20"/>
      <c r="E247" s="20"/>
      <c r="F247" s="20"/>
      <c r="G247" s="20"/>
    </row>
    <row r="248" spans="1:7">
      <c r="A248" s="20"/>
      <c r="B248" s="20"/>
      <c r="C248" s="20"/>
      <c r="D248" s="20"/>
      <c r="E248" s="20"/>
      <c r="F248" s="20"/>
      <c r="G248" s="20"/>
    </row>
    <row r="249" spans="1:7">
      <c r="A249" s="20"/>
      <c r="B249" s="20"/>
      <c r="C249" s="20"/>
      <c r="D249" s="20"/>
      <c r="E249" s="20"/>
      <c r="F249" s="20"/>
      <c r="G249" s="20"/>
    </row>
    <row r="250" spans="1:7">
      <c r="A250" s="20"/>
      <c r="B250" s="20"/>
      <c r="C250" s="20"/>
      <c r="D250" s="20"/>
      <c r="E250" s="20"/>
      <c r="F250" s="20"/>
      <c r="G250" s="20"/>
    </row>
    <row r="251" spans="1:7">
      <c r="A251" s="20"/>
      <c r="B251" s="20"/>
      <c r="C251" s="20"/>
      <c r="D251" s="20"/>
      <c r="E251" s="20"/>
      <c r="F251" s="20"/>
      <c r="G251" s="20"/>
    </row>
    <row r="252" spans="1:7">
      <c r="A252" s="20"/>
      <c r="B252" s="20"/>
      <c r="C252" s="20"/>
      <c r="D252" s="20"/>
      <c r="E252" s="20"/>
      <c r="F252" s="20"/>
      <c r="G252" s="20"/>
    </row>
    <row r="253" spans="1:7">
      <c r="A253" s="20"/>
      <c r="B253" s="20"/>
      <c r="C253" s="20"/>
      <c r="D253" s="20"/>
      <c r="E253" s="20"/>
      <c r="F253" s="20"/>
      <c r="G253" s="20"/>
    </row>
    <row r="254" spans="1:7">
      <c r="A254" s="20"/>
      <c r="B254" s="20"/>
      <c r="C254" s="20"/>
      <c r="D254" s="20"/>
      <c r="E254" s="20"/>
      <c r="F254" s="20"/>
      <c r="G254" s="20"/>
    </row>
    <row r="255" spans="1:7">
      <c r="A255" s="20"/>
      <c r="B255" s="20"/>
      <c r="C255" s="20"/>
      <c r="D255" s="20"/>
      <c r="E255" s="20"/>
      <c r="F255" s="20"/>
      <c r="G255" s="20"/>
    </row>
    <row r="256" spans="1:7">
      <c r="A256" s="20"/>
      <c r="B256" s="20"/>
      <c r="C256" s="20"/>
      <c r="D256" s="20"/>
      <c r="E256" s="20"/>
      <c r="F256" s="20"/>
      <c r="G256" s="20"/>
    </row>
    <row r="257" spans="1:7">
      <c r="A257" s="20"/>
      <c r="B257" s="20"/>
      <c r="C257" s="20"/>
      <c r="D257" s="20"/>
      <c r="E257" s="20"/>
      <c r="F257" s="20"/>
      <c r="G257" s="20"/>
    </row>
    <row r="258" spans="1:7">
      <c r="A258" s="20"/>
      <c r="B258" s="20"/>
      <c r="C258" s="20"/>
      <c r="D258" s="20"/>
      <c r="E258" s="20"/>
      <c r="F258" s="20"/>
      <c r="G258" s="20"/>
    </row>
    <row r="259" spans="1:7">
      <c r="A259" s="20"/>
      <c r="B259" s="20"/>
      <c r="C259" s="20"/>
      <c r="D259" s="20"/>
      <c r="E259" s="20"/>
      <c r="F259" s="20"/>
      <c r="G259" s="20"/>
    </row>
    <row r="260" spans="1:7">
      <c r="A260" s="20"/>
      <c r="B260" s="20"/>
      <c r="C260" s="20"/>
      <c r="D260" s="20"/>
      <c r="E260" s="20"/>
      <c r="F260" s="20"/>
      <c r="G260" s="20"/>
    </row>
    <row r="261" spans="1:7">
      <c r="A261" s="20"/>
      <c r="B261" s="20"/>
      <c r="C261" s="20"/>
      <c r="D261" s="20"/>
      <c r="E261" s="20"/>
      <c r="F261" s="20"/>
      <c r="G261" s="20"/>
    </row>
    <row r="262" spans="1:7">
      <c r="A262" s="20"/>
      <c r="B262" s="20"/>
      <c r="C262" s="20"/>
      <c r="D262" s="20"/>
      <c r="E262" s="20"/>
      <c r="F262" s="20"/>
      <c r="G262" s="20"/>
    </row>
    <row r="263" spans="1:7">
      <c r="A263" s="20"/>
      <c r="B263" s="20"/>
      <c r="C263" s="20"/>
      <c r="D263" s="20"/>
      <c r="E263" s="20"/>
      <c r="F263" s="20"/>
      <c r="G263" s="20"/>
    </row>
    <row r="264" spans="1:7">
      <c r="A264" s="20"/>
      <c r="B264" s="20"/>
      <c r="C264" s="20"/>
      <c r="D264" s="20"/>
      <c r="E264" s="20"/>
      <c r="F264" s="20"/>
      <c r="G264" s="20"/>
    </row>
    <row r="265" spans="1:7">
      <c r="A265" s="20"/>
      <c r="B265" s="20"/>
      <c r="C265" s="20"/>
      <c r="D265" s="20"/>
      <c r="E265" s="20"/>
      <c r="F265" s="20"/>
      <c r="G265" s="20"/>
    </row>
    <row r="266" spans="1:7">
      <c r="A266" s="20"/>
      <c r="B266" s="20"/>
      <c r="C266" s="20"/>
      <c r="D266" s="20"/>
      <c r="E266" s="20"/>
      <c r="F266" s="20"/>
      <c r="G266" s="20"/>
    </row>
    <row r="267" spans="1:7">
      <c r="A267" s="20"/>
      <c r="B267" s="20"/>
      <c r="C267" s="20"/>
      <c r="D267" s="20"/>
      <c r="E267" s="20"/>
      <c r="F267" s="20"/>
      <c r="G267" s="20"/>
    </row>
    <row r="268" spans="1:7">
      <c r="A268" s="20"/>
      <c r="B268" s="20"/>
      <c r="C268" s="20"/>
      <c r="D268" s="20"/>
      <c r="E268" s="20"/>
      <c r="F268" s="20"/>
      <c r="G268" s="20"/>
    </row>
    <row r="269" spans="1:7">
      <c r="A269" s="20"/>
      <c r="B269" s="20"/>
      <c r="C269" s="20"/>
      <c r="D269" s="20"/>
      <c r="E269" s="20"/>
      <c r="F269" s="20"/>
      <c r="G269" s="20"/>
    </row>
    <row r="270" spans="1:7">
      <c r="A270" s="20"/>
      <c r="B270" s="20"/>
      <c r="C270" s="20"/>
      <c r="D270" s="20"/>
      <c r="E270" s="20"/>
      <c r="F270" s="20"/>
      <c r="G270" s="20"/>
    </row>
    <row r="271" spans="1:7">
      <c r="A271" s="20"/>
      <c r="B271" s="20"/>
      <c r="C271" s="20"/>
      <c r="D271" s="20"/>
      <c r="E271" s="20"/>
      <c r="F271" s="20"/>
      <c r="G271" s="20"/>
    </row>
    <row r="272" spans="1:7">
      <c r="A272" s="20"/>
      <c r="B272" s="20"/>
      <c r="C272" s="20"/>
      <c r="D272" s="20"/>
      <c r="E272" s="20"/>
      <c r="F272" s="20"/>
      <c r="G272" s="20"/>
    </row>
    <row r="273" spans="1:7">
      <c r="A273" s="20"/>
      <c r="B273" s="20"/>
      <c r="C273" s="20"/>
      <c r="D273" s="20"/>
      <c r="E273" s="20"/>
      <c r="F273" s="20"/>
      <c r="G273" s="20"/>
    </row>
    <row r="274" spans="1:7">
      <c r="A274" s="20"/>
      <c r="B274" s="20"/>
      <c r="C274" s="20"/>
      <c r="D274" s="20"/>
      <c r="E274" s="20"/>
      <c r="F274" s="20"/>
      <c r="G274" s="20"/>
    </row>
    <row r="275" spans="1:7">
      <c r="A275" s="20"/>
      <c r="B275" s="20"/>
      <c r="C275" s="20"/>
      <c r="D275" s="20"/>
      <c r="E275" s="20"/>
      <c r="F275" s="20"/>
      <c r="G275" s="20"/>
    </row>
    <row r="276" spans="1:7">
      <c r="A276" s="20"/>
      <c r="B276" s="20"/>
      <c r="C276" s="20"/>
      <c r="D276" s="20"/>
      <c r="E276" s="20"/>
      <c r="F276" s="20"/>
      <c r="G276" s="20"/>
    </row>
    <row r="277" spans="1:7">
      <c r="A277" s="20"/>
      <c r="B277" s="20"/>
      <c r="C277" s="20"/>
      <c r="D277" s="20"/>
      <c r="E277" s="20"/>
      <c r="F277" s="20"/>
      <c r="G277" s="20"/>
    </row>
    <row r="278" spans="1:7">
      <c r="A278" s="20"/>
      <c r="B278" s="20"/>
      <c r="C278" s="20"/>
      <c r="D278" s="20"/>
      <c r="E278" s="20"/>
      <c r="F278" s="20"/>
      <c r="G278" s="20"/>
    </row>
    <row r="279" spans="1:7">
      <c r="A279" s="20"/>
      <c r="B279" s="20"/>
      <c r="C279" s="20"/>
      <c r="D279" s="20"/>
      <c r="E279" s="20"/>
      <c r="F279" s="20"/>
      <c r="G279" s="20"/>
    </row>
    <row r="280" spans="1:7">
      <c r="A280" s="20"/>
      <c r="B280" s="20"/>
      <c r="C280" s="20"/>
      <c r="D280" s="20"/>
      <c r="E280" s="20"/>
      <c r="F280" s="20"/>
      <c r="G280" s="20"/>
    </row>
    <row r="281" spans="1:7">
      <c r="A281" s="20"/>
      <c r="B281" s="20"/>
      <c r="C281" s="20"/>
      <c r="D281" s="20"/>
      <c r="E281" s="20"/>
      <c r="F281" s="20"/>
      <c r="G281" s="20"/>
    </row>
    <row r="282" spans="1:7">
      <c r="A282" s="20"/>
      <c r="B282" s="20"/>
      <c r="C282" s="20"/>
      <c r="D282" s="20"/>
      <c r="E282" s="20"/>
      <c r="F282" s="20"/>
      <c r="G282" s="20"/>
    </row>
    <row r="283" spans="1:7">
      <c r="A283" s="20"/>
      <c r="B283" s="20"/>
      <c r="C283" s="20"/>
      <c r="D283" s="20"/>
      <c r="E283" s="20"/>
      <c r="F283" s="20"/>
      <c r="G283" s="20"/>
    </row>
    <row r="284" spans="1:7">
      <c r="A284" s="20"/>
      <c r="B284" s="20"/>
      <c r="C284" s="20"/>
      <c r="D284" s="20"/>
      <c r="E284" s="20"/>
      <c r="F284" s="20"/>
      <c r="G284" s="20"/>
    </row>
    <row r="285" spans="1:7">
      <c r="A285" s="20"/>
      <c r="B285" s="20"/>
      <c r="C285" s="20"/>
      <c r="D285" s="20"/>
      <c r="E285" s="20"/>
      <c r="F285" s="20"/>
      <c r="G285" s="20"/>
    </row>
    <row r="286" spans="1:7">
      <c r="A286" s="20"/>
      <c r="B286" s="20"/>
      <c r="C286" s="20"/>
      <c r="D286" s="20"/>
      <c r="E286" s="20"/>
      <c r="F286" s="20"/>
      <c r="G286" s="20"/>
    </row>
    <row r="287" spans="1:7">
      <c r="A287" s="20"/>
      <c r="B287" s="20"/>
      <c r="C287" s="20"/>
      <c r="D287" s="20"/>
      <c r="E287" s="20"/>
      <c r="F287" s="20"/>
      <c r="G287" s="20"/>
    </row>
    <row r="288" spans="1:7">
      <c r="A288" s="20"/>
      <c r="B288" s="20"/>
      <c r="C288" s="20"/>
      <c r="D288" s="20"/>
      <c r="E288" s="20"/>
      <c r="F288" s="20"/>
      <c r="G288" s="20"/>
    </row>
    <row r="289" spans="1:7">
      <c r="A289" s="20"/>
      <c r="B289" s="20"/>
      <c r="C289" s="20"/>
      <c r="D289" s="20"/>
      <c r="E289" s="20"/>
      <c r="F289" s="20"/>
      <c r="G289" s="20"/>
    </row>
    <row r="290" spans="1:7">
      <c r="A290" s="20"/>
      <c r="B290" s="20"/>
      <c r="C290" s="20"/>
      <c r="D290" s="20"/>
      <c r="E290" s="20"/>
      <c r="F290" s="20"/>
      <c r="G290" s="20"/>
    </row>
    <row r="291" spans="1:7">
      <c r="A291" s="20"/>
      <c r="B291" s="20"/>
      <c r="C291" s="20"/>
      <c r="D291" s="20"/>
      <c r="E291" s="20"/>
      <c r="F291" s="20"/>
      <c r="G291" s="20"/>
    </row>
    <row r="292" spans="1:7">
      <c r="A292" s="20"/>
      <c r="B292" s="20"/>
      <c r="C292" s="20"/>
      <c r="D292" s="20"/>
      <c r="E292" s="20"/>
      <c r="F292" s="20"/>
      <c r="G292" s="20"/>
    </row>
    <row r="293" spans="1:7">
      <c r="A293" s="20"/>
      <c r="B293" s="20"/>
      <c r="C293" s="20"/>
      <c r="D293" s="20"/>
      <c r="E293" s="20"/>
      <c r="F293" s="20"/>
      <c r="G293" s="20"/>
    </row>
    <row r="294" spans="1:7">
      <c r="A294" s="20"/>
      <c r="B294" s="20"/>
      <c r="C294" s="20"/>
      <c r="D294" s="20"/>
      <c r="E294" s="20"/>
      <c r="F294" s="20"/>
      <c r="G294" s="20"/>
    </row>
    <row r="295" spans="1:7">
      <c r="A295" s="20"/>
      <c r="B295" s="20"/>
      <c r="C295" s="20"/>
      <c r="D295" s="20"/>
      <c r="E295" s="20"/>
      <c r="F295" s="20"/>
      <c r="G295" s="20"/>
    </row>
    <row r="296" spans="1:7">
      <c r="A296" s="20"/>
      <c r="B296" s="20"/>
      <c r="C296" s="20"/>
      <c r="D296" s="20"/>
      <c r="E296" s="20"/>
      <c r="F296" s="20"/>
      <c r="G296" s="20"/>
    </row>
    <row r="297" spans="1:7">
      <c r="A297" s="20"/>
      <c r="B297" s="20"/>
      <c r="C297" s="20"/>
      <c r="D297" s="20"/>
      <c r="E297" s="20"/>
      <c r="F297" s="20"/>
      <c r="G297" s="20"/>
    </row>
    <row r="298" spans="1:7">
      <c r="A298" s="20"/>
      <c r="B298" s="20"/>
      <c r="C298" s="20"/>
      <c r="D298" s="20"/>
      <c r="E298" s="20"/>
      <c r="F298" s="20"/>
      <c r="G298" s="20"/>
    </row>
    <row r="299" spans="1:7">
      <c r="A299" s="20"/>
      <c r="B299" s="20"/>
      <c r="C299" s="20"/>
      <c r="D299" s="20"/>
      <c r="E299" s="20"/>
      <c r="F299" s="20"/>
      <c r="G299" s="20"/>
    </row>
    <row r="300" spans="1:7">
      <c r="A300" s="20"/>
      <c r="B300" s="20"/>
      <c r="C300" s="20"/>
      <c r="D300" s="20"/>
      <c r="E300" s="20"/>
      <c r="F300" s="20"/>
      <c r="G300" s="20"/>
    </row>
    <row r="301" spans="1:7">
      <c r="A301" s="20"/>
      <c r="B301" s="20"/>
      <c r="C301" s="20"/>
      <c r="D301" s="20"/>
      <c r="E301" s="20"/>
      <c r="F301" s="20"/>
      <c r="G301" s="20"/>
    </row>
    <row r="302" spans="1:7">
      <c r="A302" s="20"/>
      <c r="B302" s="20"/>
      <c r="C302" s="20"/>
      <c r="D302" s="20"/>
      <c r="E302" s="20"/>
      <c r="F302" s="20"/>
      <c r="G302" s="20"/>
    </row>
    <row r="303" spans="1:7">
      <c r="A303" s="20"/>
      <c r="B303" s="20"/>
      <c r="C303" s="20"/>
      <c r="D303" s="20"/>
      <c r="E303" s="20"/>
      <c r="F303" s="20"/>
      <c r="G303" s="20"/>
    </row>
    <row r="304" spans="1:7">
      <c r="A304" s="20"/>
      <c r="B304" s="20"/>
      <c r="C304" s="20"/>
      <c r="D304" s="20"/>
      <c r="E304" s="20"/>
      <c r="F304" s="20"/>
      <c r="G304" s="20"/>
    </row>
    <row r="305" spans="1:7">
      <c r="A305" s="20"/>
      <c r="B305" s="20"/>
      <c r="C305" s="20"/>
      <c r="D305" s="20"/>
      <c r="E305" s="20"/>
      <c r="F305" s="20"/>
      <c r="G305" s="20"/>
    </row>
    <row r="306" spans="1:7">
      <c r="A306" s="20"/>
      <c r="B306" s="20"/>
      <c r="C306" s="20"/>
      <c r="D306" s="20"/>
      <c r="E306" s="20"/>
      <c r="F306" s="20"/>
      <c r="G306" s="20"/>
    </row>
    <row r="307" spans="1:7">
      <c r="A307" s="20"/>
      <c r="B307" s="20"/>
      <c r="C307" s="20"/>
      <c r="D307" s="20"/>
      <c r="E307" s="20"/>
      <c r="F307" s="20"/>
      <c r="G307" s="20"/>
    </row>
    <row r="308" spans="1:7">
      <c r="A308" s="20"/>
      <c r="B308" s="20"/>
      <c r="C308" s="20"/>
      <c r="D308" s="20"/>
      <c r="E308" s="20"/>
      <c r="F308" s="20"/>
      <c r="G308" s="20"/>
    </row>
    <row r="309" spans="1:7">
      <c r="A309" s="20"/>
      <c r="B309" s="20"/>
      <c r="C309" s="20"/>
      <c r="D309" s="20"/>
      <c r="E309" s="20"/>
      <c r="F309" s="20"/>
      <c r="G309" s="20"/>
    </row>
    <row r="310" spans="1:7">
      <c r="A310" s="20"/>
      <c r="B310" s="20"/>
      <c r="C310" s="20"/>
      <c r="D310" s="20"/>
      <c r="E310" s="20"/>
      <c r="F310" s="20"/>
      <c r="G310" s="20"/>
    </row>
    <row r="311" spans="1:7">
      <c r="A311" s="20"/>
      <c r="B311" s="20"/>
      <c r="C311" s="20"/>
      <c r="D311" s="20"/>
      <c r="E311" s="20"/>
      <c r="F311" s="20"/>
      <c r="G311" s="20"/>
    </row>
    <row r="312" spans="1:7">
      <c r="A312" s="20"/>
      <c r="B312" s="20"/>
      <c r="C312" s="20"/>
      <c r="D312" s="20"/>
      <c r="E312" s="20"/>
      <c r="F312" s="20"/>
      <c r="G312" s="20"/>
    </row>
    <row r="313" spans="1:7">
      <c r="A313" s="20"/>
      <c r="B313" s="20"/>
      <c r="C313" s="20"/>
      <c r="D313" s="20"/>
      <c r="E313" s="20"/>
      <c r="F313" s="20"/>
      <c r="G313" s="20"/>
    </row>
    <row r="314" spans="1:7">
      <c r="A314" s="20"/>
      <c r="B314" s="20"/>
      <c r="C314" s="20"/>
      <c r="D314" s="20"/>
      <c r="E314" s="20"/>
      <c r="F314" s="20"/>
      <c r="G314" s="20"/>
    </row>
    <row r="315" spans="1:7">
      <c r="A315" s="20"/>
      <c r="B315" s="20"/>
      <c r="C315" s="20"/>
      <c r="D315" s="20"/>
      <c r="E315" s="20"/>
      <c r="F315" s="20"/>
      <c r="G315" s="20"/>
    </row>
    <row r="316" spans="1:7">
      <c r="A316" s="20"/>
      <c r="B316" s="20"/>
      <c r="C316" s="20"/>
      <c r="D316" s="20"/>
      <c r="E316" s="20"/>
      <c r="F316" s="20"/>
      <c r="G316" s="20"/>
    </row>
    <row r="317" spans="1:7">
      <c r="A317" s="20"/>
      <c r="B317" s="20"/>
      <c r="C317" s="20"/>
      <c r="D317" s="20"/>
      <c r="E317" s="20"/>
      <c r="F317" s="20"/>
      <c r="G317" s="20"/>
    </row>
    <row r="318" spans="1:7">
      <c r="A318" s="20"/>
      <c r="B318" s="20"/>
      <c r="C318" s="20"/>
      <c r="D318" s="20"/>
      <c r="E318" s="20"/>
      <c r="F318" s="20"/>
      <c r="G318" s="20"/>
    </row>
    <row r="319" spans="1:7">
      <c r="A319" s="20"/>
      <c r="B319" s="20"/>
      <c r="C319" s="20"/>
      <c r="D319" s="20"/>
      <c r="E319" s="20"/>
      <c r="F319" s="20"/>
      <c r="G319" s="20"/>
    </row>
    <row r="320" spans="1:7">
      <c r="A320" s="20"/>
      <c r="B320" s="20"/>
      <c r="C320" s="20"/>
      <c r="D320" s="20"/>
      <c r="E320" s="20"/>
      <c r="F320" s="20"/>
      <c r="G320" s="20"/>
    </row>
    <row r="321" spans="1:7">
      <c r="A321" s="20"/>
      <c r="B321" s="20"/>
      <c r="C321" s="20"/>
      <c r="D321" s="20"/>
      <c r="E321" s="20"/>
      <c r="F321" s="20"/>
      <c r="G321" s="20"/>
    </row>
    <row r="322" spans="1:7">
      <c r="A322" s="20"/>
      <c r="B322" s="20"/>
      <c r="C322" s="20"/>
      <c r="D322" s="20"/>
      <c r="E322" s="20"/>
      <c r="F322" s="20"/>
      <c r="G322" s="20"/>
    </row>
    <row r="323" spans="1:7">
      <c r="A323" s="20"/>
      <c r="B323" s="20"/>
      <c r="C323" s="20"/>
      <c r="D323" s="20"/>
      <c r="E323" s="20"/>
      <c r="F323" s="20"/>
      <c r="G323" s="20"/>
    </row>
    <row r="324" spans="1:7">
      <c r="A324" s="20"/>
      <c r="B324" s="20"/>
      <c r="C324" s="20"/>
      <c r="D324" s="20"/>
      <c r="E324" s="20"/>
      <c r="F324" s="20"/>
      <c r="G324" s="20"/>
    </row>
    <row r="325" spans="1:7">
      <c r="A325" s="20"/>
      <c r="B325" s="20"/>
      <c r="C325" s="20"/>
      <c r="D325" s="20"/>
      <c r="E325" s="20"/>
      <c r="F325" s="20"/>
      <c r="G325" s="20"/>
    </row>
    <row r="326" spans="1:7">
      <c r="A326" s="20"/>
      <c r="B326" s="20"/>
      <c r="C326" s="20"/>
      <c r="D326" s="20"/>
      <c r="E326" s="20"/>
      <c r="F326" s="20"/>
      <c r="G326" s="20"/>
    </row>
    <row r="327" spans="1:7">
      <c r="A327" s="20"/>
      <c r="B327" s="20"/>
      <c r="C327" s="20"/>
      <c r="D327" s="20"/>
      <c r="E327" s="20"/>
      <c r="F327" s="20"/>
      <c r="G327" s="20"/>
    </row>
    <row r="328" spans="1:7">
      <c r="A328" s="20"/>
      <c r="B328" s="20"/>
      <c r="C328" s="20"/>
      <c r="D328" s="20"/>
      <c r="E328" s="20"/>
      <c r="F328" s="20"/>
      <c r="G328" s="20"/>
    </row>
    <row r="329" spans="1:7">
      <c r="A329" s="20"/>
      <c r="B329" s="20"/>
      <c r="C329" s="20"/>
      <c r="D329" s="20"/>
      <c r="E329" s="20"/>
      <c r="F329" s="20"/>
      <c r="G329" s="20"/>
    </row>
    <row r="330" spans="1:7">
      <c r="A330" s="20"/>
      <c r="B330" s="20"/>
      <c r="C330" s="20"/>
      <c r="D330" s="20"/>
      <c r="E330" s="20"/>
      <c r="F330" s="20"/>
      <c r="G330" s="20"/>
    </row>
    <row r="331" spans="1:7">
      <c r="A331" s="20"/>
      <c r="B331" s="20"/>
      <c r="C331" s="20"/>
      <c r="D331" s="20"/>
      <c r="E331" s="20"/>
      <c r="F331" s="20"/>
      <c r="G331" s="20"/>
    </row>
    <row r="332" spans="1:7">
      <c r="A332" s="20"/>
      <c r="B332" s="20"/>
      <c r="C332" s="20"/>
      <c r="D332" s="20"/>
      <c r="E332" s="20"/>
      <c r="F332" s="20"/>
      <c r="G332" s="20"/>
    </row>
    <row r="333" spans="1:7">
      <c r="A333" s="20"/>
      <c r="B333" s="20"/>
      <c r="C333" s="20"/>
      <c r="D333" s="20"/>
      <c r="E333" s="20"/>
      <c r="F333" s="20"/>
      <c r="G333" s="20"/>
    </row>
    <row r="334" spans="1:7">
      <c r="A334" s="20"/>
      <c r="B334" s="20"/>
      <c r="C334" s="20"/>
      <c r="D334" s="20"/>
      <c r="E334" s="20"/>
      <c r="F334" s="20"/>
      <c r="G334" s="20"/>
    </row>
    <row r="335" spans="1:7">
      <c r="A335" s="20"/>
      <c r="B335" s="20"/>
      <c r="C335" s="20"/>
      <c r="D335" s="20"/>
      <c r="E335" s="20"/>
      <c r="F335" s="20"/>
      <c r="G335" s="20"/>
    </row>
    <row r="336" spans="1:7">
      <c r="A336" s="20"/>
      <c r="B336" s="20"/>
      <c r="C336" s="20"/>
      <c r="D336" s="20"/>
      <c r="E336" s="20"/>
      <c r="F336" s="20"/>
      <c r="G336" s="20"/>
    </row>
    <row r="337" spans="1:7">
      <c r="A337" s="20"/>
      <c r="B337" s="20"/>
      <c r="C337" s="20"/>
      <c r="D337" s="20"/>
      <c r="E337" s="20"/>
      <c r="F337" s="20"/>
      <c r="G337" s="20"/>
    </row>
    <row r="338" spans="1:7">
      <c r="A338" s="20"/>
      <c r="B338" s="20"/>
      <c r="C338" s="20"/>
      <c r="D338" s="20"/>
      <c r="E338" s="20"/>
      <c r="F338" s="20"/>
      <c r="G338" s="20"/>
    </row>
    <row r="339" spans="1:7">
      <c r="A339" s="20"/>
      <c r="B339" s="20"/>
      <c r="C339" s="20"/>
      <c r="D339" s="20"/>
      <c r="E339" s="20"/>
      <c r="F339" s="20"/>
      <c r="G339" s="20"/>
    </row>
    <row r="340" spans="1:7">
      <c r="A340" s="20"/>
      <c r="B340" s="20"/>
      <c r="C340" s="20"/>
      <c r="D340" s="20"/>
      <c r="E340" s="20"/>
      <c r="F340" s="20"/>
      <c r="G340" s="20"/>
    </row>
    <row r="341" spans="1:7">
      <c r="A341" s="20"/>
      <c r="B341" s="20"/>
      <c r="C341" s="20"/>
      <c r="D341" s="20"/>
      <c r="E341" s="20"/>
      <c r="F341" s="20"/>
      <c r="G341" s="20"/>
    </row>
    <row r="342" spans="1:7">
      <c r="A342" s="20"/>
      <c r="B342" s="20"/>
      <c r="C342" s="20"/>
      <c r="D342" s="20"/>
      <c r="E342" s="20"/>
      <c r="F342" s="20"/>
      <c r="G342" s="20"/>
    </row>
    <row r="343" spans="1:7">
      <c r="A343" s="20"/>
      <c r="B343" s="20"/>
      <c r="C343" s="20"/>
      <c r="D343" s="20"/>
      <c r="E343" s="20"/>
      <c r="F343" s="20"/>
      <c r="G343" s="20"/>
    </row>
    <row r="344" spans="1:7">
      <c r="A344" s="20"/>
      <c r="B344" s="20"/>
      <c r="C344" s="20"/>
      <c r="D344" s="20"/>
      <c r="E344" s="20"/>
      <c r="F344" s="20"/>
      <c r="G344" s="20"/>
    </row>
    <row r="345" spans="1:7">
      <c r="A345" s="20"/>
      <c r="B345" s="20"/>
      <c r="C345" s="20"/>
      <c r="D345" s="20"/>
      <c r="E345" s="20"/>
      <c r="F345" s="20"/>
      <c r="G345" s="20"/>
    </row>
    <row r="346" spans="1:7">
      <c r="A346" s="20"/>
      <c r="B346" s="20"/>
      <c r="C346" s="20"/>
      <c r="D346" s="20"/>
      <c r="E346" s="20"/>
      <c r="F346" s="20"/>
      <c r="G346" s="20"/>
    </row>
    <row r="347" spans="1:7">
      <c r="A347" s="20"/>
      <c r="B347" s="20"/>
      <c r="C347" s="20"/>
      <c r="D347" s="20"/>
      <c r="E347" s="20"/>
      <c r="F347" s="20"/>
      <c r="G347" s="20"/>
    </row>
    <row r="348" spans="1:7">
      <c r="A348" s="20"/>
      <c r="B348" s="20"/>
      <c r="C348" s="20"/>
      <c r="D348" s="20"/>
      <c r="E348" s="20"/>
      <c r="F348" s="20"/>
      <c r="G348" s="20"/>
    </row>
    <row r="349" spans="1:7">
      <c r="A349" s="20"/>
      <c r="B349" s="20"/>
      <c r="C349" s="20"/>
      <c r="D349" s="20"/>
      <c r="E349" s="20"/>
      <c r="F349" s="20"/>
      <c r="G349" s="20"/>
    </row>
    <row r="350" spans="1:7">
      <c r="A350" s="20"/>
      <c r="B350" s="20"/>
      <c r="C350" s="20"/>
      <c r="D350" s="20"/>
      <c r="E350" s="20"/>
      <c r="F350" s="20"/>
      <c r="G350" s="20"/>
    </row>
    <row r="351" spans="1:7">
      <c r="A351" s="20"/>
      <c r="B351" s="20"/>
      <c r="C351" s="20"/>
      <c r="D351" s="20"/>
      <c r="E351" s="20"/>
      <c r="F351" s="20"/>
      <c r="G351" s="20"/>
    </row>
    <row r="352" spans="1:7">
      <c r="A352" s="20"/>
      <c r="B352" s="20"/>
      <c r="C352" s="20"/>
      <c r="D352" s="20"/>
      <c r="E352" s="20"/>
      <c r="F352" s="20"/>
      <c r="G352" s="20"/>
    </row>
    <row r="353" spans="1:7">
      <c r="A353" s="20"/>
      <c r="B353" s="20"/>
      <c r="C353" s="20"/>
      <c r="D353" s="20"/>
      <c r="E353" s="20"/>
      <c r="F353" s="20"/>
      <c r="G353" s="20"/>
    </row>
    <row r="354" spans="1:7">
      <c r="A354" s="20"/>
      <c r="B354" s="20"/>
      <c r="C354" s="20"/>
      <c r="D354" s="20"/>
      <c r="E354" s="20"/>
      <c r="F354" s="20"/>
      <c r="G354" s="20"/>
    </row>
    <row r="355" spans="1:7">
      <c r="A355" s="20"/>
      <c r="B355" s="20"/>
      <c r="C355" s="20"/>
      <c r="D355" s="20"/>
      <c r="E355" s="20"/>
      <c r="F355" s="20"/>
      <c r="G355" s="20"/>
    </row>
    <row r="356" spans="1:7">
      <c r="A356" s="20"/>
      <c r="B356" s="20"/>
      <c r="C356" s="20"/>
      <c r="D356" s="20"/>
      <c r="E356" s="20"/>
      <c r="F356" s="20"/>
      <c r="G356" s="20"/>
    </row>
    <row r="357" spans="1:7">
      <c r="A357" s="20"/>
      <c r="B357" s="20"/>
      <c r="C357" s="20"/>
      <c r="D357" s="20"/>
      <c r="E357" s="20"/>
      <c r="F357" s="20"/>
      <c r="G357" s="20"/>
    </row>
    <row r="358" spans="1:7">
      <c r="A358" s="20"/>
      <c r="B358" s="20"/>
      <c r="C358" s="20"/>
      <c r="D358" s="20"/>
      <c r="E358" s="20"/>
      <c r="F358" s="20"/>
      <c r="G358" s="20"/>
    </row>
    <row r="359" spans="1:7">
      <c r="A359" s="20"/>
      <c r="B359" s="20"/>
      <c r="C359" s="20"/>
      <c r="D359" s="20"/>
      <c r="E359" s="20"/>
      <c r="F359" s="20"/>
      <c r="G359" s="20"/>
    </row>
    <row r="360" spans="1:7">
      <c r="A360" s="20"/>
      <c r="B360" s="20"/>
      <c r="C360" s="20"/>
      <c r="D360" s="20"/>
      <c r="E360" s="20"/>
      <c r="F360" s="20"/>
      <c r="G360" s="20"/>
    </row>
    <row r="361" spans="1:7">
      <c r="A361" s="20"/>
      <c r="B361" s="20"/>
      <c r="C361" s="20"/>
      <c r="D361" s="20"/>
      <c r="E361" s="20"/>
      <c r="F361" s="20"/>
      <c r="G361" s="20"/>
    </row>
    <row r="362" spans="1:7">
      <c r="A362" s="20"/>
      <c r="B362" s="20"/>
      <c r="C362" s="20"/>
      <c r="D362" s="20"/>
      <c r="E362" s="20"/>
      <c r="F362" s="20"/>
      <c r="G362" s="20"/>
    </row>
    <row r="363" spans="1:7">
      <c r="A363" s="20"/>
      <c r="B363" s="20"/>
      <c r="C363" s="20"/>
      <c r="D363" s="20"/>
      <c r="E363" s="20"/>
      <c r="F363" s="20"/>
      <c r="G363" s="20"/>
    </row>
    <row r="364" spans="1:7">
      <c r="A364" s="20"/>
      <c r="B364" s="20"/>
      <c r="C364" s="20"/>
      <c r="D364" s="20"/>
      <c r="E364" s="20"/>
      <c r="F364" s="20"/>
      <c r="G364" s="20"/>
    </row>
    <row r="365" spans="1:7">
      <c r="A365" s="20"/>
      <c r="B365" s="20"/>
      <c r="C365" s="20"/>
      <c r="D365" s="20"/>
      <c r="E365" s="20"/>
      <c r="F365" s="20"/>
      <c r="G365" s="20"/>
    </row>
    <row r="366" spans="1:7">
      <c r="A366" s="20"/>
      <c r="B366" s="20"/>
      <c r="C366" s="20"/>
      <c r="D366" s="20"/>
      <c r="E366" s="20"/>
      <c r="F366" s="20"/>
      <c r="G366" s="20"/>
    </row>
    <row r="367" spans="1:7">
      <c r="A367" s="20"/>
      <c r="B367" s="20"/>
      <c r="C367" s="20"/>
      <c r="D367" s="20"/>
      <c r="E367" s="20"/>
      <c r="F367" s="20"/>
      <c r="G367" s="20"/>
    </row>
    <row r="368" spans="1:7">
      <c r="A368" s="20"/>
      <c r="B368" s="20"/>
      <c r="C368" s="20"/>
      <c r="D368" s="20"/>
      <c r="E368" s="20"/>
      <c r="F368" s="20"/>
      <c r="G368" s="20"/>
    </row>
    <row r="369" spans="1:7">
      <c r="A369" s="20"/>
      <c r="B369" s="20"/>
      <c r="C369" s="20"/>
      <c r="D369" s="20"/>
      <c r="E369" s="20"/>
      <c r="F369" s="20"/>
      <c r="G369" s="20"/>
    </row>
    <row r="370" spans="1:7">
      <c r="A370" s="20"/>
      <c r="B370" s="20"/>
      <c r="C370" s="20"/>
      <c r="D370" s="20"/>
      <c r="E370" s="20"/>
      <c r="F370" s="20"/>
      <c r="G370" s="20"/>
    </row>
    <row r="371" spans="1:7">
      <c r="A371" s="20"/>
      <c r="B371" s="20"/>
      <c r="C371" s="20"/>
      <c r="D371" s="20"/>
      <c r="E371" s="20"/>
      <c r="F371" s="20"/>
      <c r="G371" s="20"/>
    </row>
    <row r="372" spans="1:7">
      <c r="A372" s="20"/>
      <c r="B372" s="20"/>
      <c r="C372" s="20"/>
      <c r="D372" s="20"/>
      <c r="E372" s="20"/>
      <c r="F372" s="20"/>
      <c r="G372" s="20"/>
    </row>
    <row r="373" spans="1:7">
      <c r="A373" s="20"/>
      <c r="B373" s="20"/>
      <c r="C373" s="20"/>
      <c r="D373" s="20"/>
      <c r="E373" s="20"/>
      <c r="F373" s="20"/>
      <c r="G373" s="20"/>
    </row>
    <row r="374" spans="1:7">
      <c r="A374" s="20"/>
      <c r="B374" s="20"/>
      <c r="C374" s="20"/>
      <c r="D374" s="20"/>
      <c r="E374" s="20"/>
      <c r="F374" s="20"/>
      <c r="G374" s="20"/>
    </row>
    <row r="375" spans="1:7">
      <c r="A375" s="20"/>
      <c r="B375" s="20"/>
      <c r="C375" s="20"/>
      <c r="D375" s="20"/>
      <c r="E375" s="20"/>
      <c r="F375" s="20"/>
      <c r="G375" s="20"/>
    </row>
    <row r="376" spans="1:7">
      <c r="A376" s="20"/>
      <c r="B376" s="20"/>
      <c r="C376" s="20"/>
      <c r="D376" s="20"/>
      <c r="E376" s="20"/>
      <c r="F376" s="20"/>
      <c r="G376" s="20"/>
    </row>
    <row r="377" spans="1:7">
      <c r="A377" s="20"/>
      <c r="B377" s="20"/>
      <c r="C377" s="20"/>
      <c r="D377" s="20"/>
      <c r="E377" s="20"/>
      <c r="F377" s="20"/>
      <c r="G377" s="20"/>
    </row>
    <row r="378" spans="1:7">
      <c r="A378" s="20"/>
      <c r="B378" s="20"/>
      <c r="C378" s="20"/>
      <c r="D378" s="20"/>
      <c r="E378" s="20"/>
      <c r="F378" s="20"/>
      <c r="G378" s="20"/>
    </row>
    <row r="379" spans="1:7">
      <c r="A379" s="20"/>
      <c r="B379" s="20"/>
      <c r="C379" s="20"/>
      <c r="D379" s="20"/>
      <c r="E379" s="20"/>
      <c r="F379" s="20"/>
      <c r="G379" s="20"/>
    </row>
    <row r="380" spans="1:7">
      <c r="A380" s="20"/>
      <c r="B380" s="20"/>
      <c r="C380" s="20"/>
      <c r="D380" s="20"/>
      <c r="E380" s="20"/>
      <c r="F380" s="20"/>
      <c r="G380" s="20"/>
    </row>
    <row r="381" spans="1:7">
      <c r="A381" s="20"/>
      <c r="B381" s="20"/>
      <c r="C381" s="20"/>
      <c r="D381" s="20"/>
      <c r="E381" s="20"/>
      <c r="F381" s="20"/>
      <c r="G381" s="20"/>
    </row>
    <row r="382" spans="1:7">
      <c r="A382" s="20"/>
      <c r="B382" s="20"/>
      <c r="C382" s="20"/>
      <c r="D382" s="20"/>
      <c r="E382" s="20"/>
      <c r="F382" s="20"/>
      <c r="G382" s="20"/>
    </row>
    <row r="383" spans="1:7">
      <c r="A383" s="20"/>
      <c r="B383" s="20"/>
      <c r="C383" s="20"/>
      <c r="D383" s="20"/>
      <c r="E383" s="20"/>
      <c r="F383" s="20"/>
      <c r="G383" s="20"/>
    </row>
    <row r="384" spans="1:7">
      <c r="A384" s="20"/>
      <c r="B384" s="20"/>
      <c r="C384" s="20"/>
      <c r="D384" s="20"/>
      <c r="E384" s="20"/>
      <c r="F384" s="20"/>
      <c r="G384" s="20"/>
    </row>
    <row r="385" spans="1:7">
      <c r="A385" s="20"/>
      <c r="B385" s="20"/>
      <c r="C385" s="20"/>
      <c r="D385" s="20"/>
      <c r="E385" s="20"/>
      <c r="F385" s="20"/>
      <c r="G385" s="20"/>
    </row>
    <row r="386" spans="1:7">
      <c r="A386" s="20"/>
      <c r="B386" s="20"/>
      <c r="C386" s="20"/>
      <c r="D386" s="20"/>
      <c r="E386" s="20"/>
      <c r="F386" s="20"/>
      <c r="G386" s="20"/>
    </row>
    <row r="387" spans="1:7">
      <c r="A387" s="20"/>
      <c r="B387" s="20"/>
      <c r="C387" s="20"/>
      <c r="D387" s="20"/>
      <c r="E387" s="20"/>
      <c r="F387" s="20"/>
      <c r="G387" s="20"/>
    </row>
    <row r="388" spans="1:7">
      <c r="A388" s="20"/>
      <c r="B388" s="20"/>
      <c r="C388" s="20"/>
      <c r="D388" s="20"/>
      <c r="E388" s="20"/>
      <c r="F388" s="20"/>
      <c r="G388" s="20"/>
    </row>
    <row r="389" spans="1:7">
      <c r="A389" s="20"/>
      <c r="B389" s="20"/>
      <c r="C389" s="20"/>
      <c r="D389" s="20"/>
      <c r="E389" s="20"/>
      <c r="F389" s="20"/>
      <c r="G389" s="20"/>
    </row>
    <row r="390" spans="1:7">
      <c r="A390" s="20"/>
      <c r="B390" s="20"/>
      <c r="C390" s="20"/>
      <c r="D390" s="20"/>
      <c r="E390" s="20"/>
      <c r="F390" s="20"/>
      <c r="G390" s="20"/>
    </row>
    <row r="391" spans="1:7">
      <c r="A391" s="20"/>
      <c r="B391" s="20"/>
      <c r="C391" s="20"/>
      <c r="D391" s="20"/>
      <c r="E391" s="20"/>
      <c r="F391" s="20"/>
      <c r="G391" s="20"/>
    </row>
    <row r="392" spans="1:7">
      <c r="A392" s="20"/>
      <c r="B392" s="20"/>
      <c r="C392" s="20"/>
      <c r="D392" s="20"/>
      <c r="E392" s="20"/>
      <c r="F392" s="20"/>
      <c r="G392" s="20"/>
    </row>
    <row r="393" spans="1:7">
      <c r="A393" s="20"/>
      <c r="B393" s="20"/>
      <c r="C393" s="20"/>
      <c r="D393" s="20"/>
      <c r="E393" s="20"/>
      <c r="F393" s="20"/>
      <c r="G393" s="20"/>
    </row>
    <row r="394" spans="1:7">
      <c r="A394" s="20"/>
      <c r="B394" s="20"/>
      <c r="C394" s="20"/>
      <c r="D394" s="20"/>
      <c r="E394" s="20"/>
      <c r="F394" s="20"/>
      <c r="G394" s="20"/>
    </row>
    <row r="395" spans="1:7">
      <c r="A395" s="20"/>
      <c r="B395" s="20"/>
      <c r="C395" s="20"/>
      <c r="D395" s="20"/>
      <c r="E395" s="20"/>
      <c r="F395" s="20"/>
      <c r="G395" s="20"/>
    </row>
    <row r="396" spans="1:7">
      <c r="A396" s="20"/>
      <c r="B396" s="20"/>
      <c r="C396" s="20"/>
      <c r="D396" s="20"/>
      <c r="E396" s="20"/>
      <c r="F396" s="20"/>
      <c r="G396" s="20"/>
    </row>
    <row r="397" spans="1:7">
      <c r="A397" s="20"/>
      <c r="B397" s="20"/>
      <c r="C397" s="20"/>
      <c r="D397" s="20"/>
      <c r="E397" s="20"/>
      <c r="F397" s="20"/>
      <c r="G397" s="20"/>
    </row>
    <row r="398" spans="1:7">
      <c r="A398" s="20"/>
      <c r="B398" s="20"/>
      <c r="C398" s="20"/>
      <c r="D398" s="20"/>
      <c r="E398" s="20"/>
      <c r="F398" s="20"/>
      <c r="G398" s="20"/>
    </row>
    <row r="399" spans="1:7">
      <c r="A399" s="20"/>
      <c r="B399" s="20"/>
      <c r="C399" s="20"/>
      <c r="D399" s="20"/>
      <c r="E399" s="20"/>
      <c r="F399" s="20"/>
      <c r="G399" s="20"/>
    </row>
    <row r="400" spans="1:7">
      <c r="A400" s="20"/>
      <c r="B400" s="20"/>
      <c r="C400" s="20"/>
      <c r="D400" s="20"/>
      <c r="E400" s="20"/>
      <c r="F400" s="20"/>
      <c r="G400" s="20"/>
    </row>
    <row r="401" spans="1:7">
      <c r="A401" s="20"/>
      <c r="B401" s="20"/>
      <c r="C401" s="20"/>
      <c r="D401" s="20"/>
      <c r="E401" s="20"/>
      <c r="F401" s="20"/>
      <c r="G401" s="20"/>
    </row>
    <row r="402" spans="1:7">
      <c r="A402" s="20"/>
      <c r="B402" s="20"/>
      <c r="C402" s="20"/>
      <c r="D402" s="20"/>
      <c r="E402" s="20"/>
      <c r="F402" s="20"/>
      <c r="G402" s="20"/>
    </row>
    <row r="403" spans="1:7">
      <c r="A403" s="20"/>
      <c r="B403" s="20"/>
      <c r="C403" s="20"/>
      <c r="D403" s="20"/>
      <c r="E403" s="20"/>
      <c r="F403" s="20"/>
      <c r="G403" s="20"/>
    </row>
    <row r="404" spans="1:7">
      <c r="A404" s="20"/>
      <c r="B404" s="20"/>
      <c r="C404" s="20"/>
      <c r="D404" s="20"/>
      <c r="E404" s="20"/>
      <c r="F404" s="20"/>
      <c r="G404" s="20"/>
    </row>
    <row r="405" spans="1:7">
      <c r="A405" s="20"/>
      <c r="B405" s="20"/>
      <c r="C405" s="20"/>
      <c r="D405" s="20"/>
      <c r="E405" s="20"/>
      <c r="F405" s="20"/>
      <c r="G405" s="20"/>
    </row>
    <row r="406" spans="1:7">
      <c r="A406" s="20"/>
      <c r="B406" s="20"/>
      <c r="C406" s="20"/>
      <c r="D406" s="20"/>
      <c r="E406" s="20"/>
      <c r="F406" s="20"/>
      <c r="G406" s="20"/>
    </row>
    <row r="407" spans="1:7">
      <c r="A407" s="20"/>
      <c r="B407" s="20"/>
      <c r="C407" s="20"/>
      <c r="D407" s="20"/>
      <c r="E407" s="20"/>
      <c r="F407" s="20"/>
      <c r="G407" s="20"/>
    </row>
    <row r="408" spans="1:7">
      <c r="A408" s="20"/>
      <c r="B408" s="20"/>
      <c r="C408" s="20"/>
      <c r="D408" s="20"/>
      <c r="E408" s="20"/>
      <c r="F408" s="20"/>
      <c r="G408" s="20"/>
    </row>
    <row r="409" spans="1:7">
      <c r="A409" s="20"/>
      <c r="B409" s="20"/>
      <c r="C409" s="20"/>
      <c r="D409" s="20"/>
      <c r="E409" s="20"/>
      <c r="F409" s="20"/>
      <c r="G409" s="20"/>
    </row>
    <row r="410" spans="1:7">
      <c r="A410" s="20"/>
      <c r="B410" s="20"/>
      <c r="C410" s="20"/>
      <c r="D410" s="20"/>
      <c r="E410" s="20"/>
      <c r="F410" s="20"/>
      <c r="G410" s="20"/>
    </row>
    <row r="411" spans="1:7">
      <c r="A411" s="20"/>
      <c r="B411" s="20"/>
      <c r="C411" s="20"/>
      <c r="D411" s="20"/>
      <c r="E411" s="20"/>
      <c r="F411" s="20"/>
      <c r="G411" s="20"/>
    </row>
    <row r="412" spans="1:7">
      <c r="A412" s="20"/>
      <c r="B412" s="20"/>
      <c r="C412" s="20"/>
      <c r="D412" s="20"/>
      <c r="E412" s="20"/>
      <c r="F412" s="20"/>
      <c r="G412" s="20"/>
    </row>
    <row r="413" spans="1:7">
      <c r="A413" s="20"/>
      <c r="B413" s="20"/>
      <c r="C413" s="20"/>
      <c r="D413" s="20"/>
      <c r="E413" s="20"/>
      <c r="F413" s="20"/>
      <c r="G413" s="20"/>
    </row>
    <row r="414" spans="1:7">
      <c r="A414" s="20"/>
      <c r="B414" s="20"/>
      <c r="C414" s="20"/>
      <c r="D414" s="20"/>
      <c r="E414" s="20"/>
      <c r="F414" s="20"/>
      <c r="G414" s="20"/>
    </row>
    <row r="415" spans="1:7">
      <c r="A415" s="20"/>
      <c r="B415" s="20"/>
      <c r="C415" s="20"/>
      <c r="D415" s="20"/>
      <c r="E415" s="20"/>
      <c r="F415" s="20"/>
      <c r="G415" s="20"/>
    </row>
    <row r="416" spans="1:7">
      <c r="A416" s="20"/>
      <c r="B416" s="20"/>
      <c r="C416" s="20"/>
      <c r="D416" s="20"/>
      <c r="E416" s="20"/>
      <c r="F416" s="20"/>
      <c r="G416" s="20"/>
    </row>
    <row r="417" spans="1:7">
      <c r="A417" s="20"/>
      <c r="B417" s="20"/>
      <c r="C417" s="20"/>
      <c r="D417" s="20"/>
      <c r="E417" s="20"/>
      <c r="F417" s="20"/>
      <c r="G417" s="20"/>
    </row>
    <row r="418" spans="1:7">
      <c r="A418" s="20"/>
      <c r="B418" s="20"/>
      <c r="C418" s="20"/>
      <c r="D418" s="20"/>
      <c r="E418" s="20"/>
      <c r="F418" s="20"/>
      <c r="G418" s="20"/>
    </row>
    <row r="419" spans="1:7">
      <c r="A419" s="20"/>
      <c r="B419" s="20"/>
      <c r="C419" s="20"/>
      <c r="D419" s="20"/>
      <c r="E419" s="20"/>
      <c r="F419" s="20"/>
      <c r="G419" s="20"/>
    </row>
    <row r="420" spans="1:7">
      <c r="A420" s="20"/>
      <c r="B420" s="20"/>
      <c r="C420" s="20"/>
      <c r="D420" s="20"/>
      <c r="E420" s="20"/>
      <c r="F420" s="20"/>
      <c r="G420" s="20"/>
    </row>
    <row r="421" spans="1:7">
      <c r="A421" s="20"/>
      <c r="B421" s="20"/>
      <c r="C421" s="20"/>
      <c r="D421" s="20"/>
      <c r="E421" s="20"/>
      <c r="F421" s="20"/>
      <c r="G421" s="20"/>
    </row>
    <row r="422" spans="1:7">
      <c r="A422" s="20"/>
      <c r="B422" s="20"/>
      <c r="C422" s="20"/>
      <c r="D422" s="20"/>
      <c r="E422" s="20"/>
      <c r="F422" s="20"/>
      <c r="G422" s="20"/>
    </row>
    <row r="423" spans="1:7">
      <c r="A423" s="20"/>
      <c r="B423" s="20"/>
      <c r="C423" s="20"/>
      <c r="D423" s="20"/>
      <c r="E423" s="20"/>
      <c r="F423" s="20"/>
      <c r="G423" s="20"/>
    </row>
    <row r="424" spans="1:7">
      <c r="A424" s="20"/>
      <c r="B424" s="20"/>
      <c r="C424" s="20"/>
      <c r="D424" s="20"/>
      <c r="E424" s="20"/>
      <c r="F424" s="20"/>
      <c r="G424" s="20"/>
    </row>
    <row r="425" spans="1:7">
      <c r="A425" s="20"/>
      <c r="B425" s="20"/>
      <c r="C425" s="20"/>
      <c r="D425" s="20"/>
      <c r="E425" s="20"/>
      <c r="F425" s="20"/>
      <c r="G425" s="20"/>
    </row>
    <row r="426" spans="1:7">
      <c r="A426" s="20"/>
      <c r="B426" s="20"/>
      <c r="C426" s="20"/>
      <c r="D426" s="20"/>
      <c r="E426" s="20"/>
      <c r="F426" s="20"/>
      <c r="G426" s="20"/>
    </row>
    <row r="427" spans="1:7">
      <c r="A427" s="20"/>
      <c r="B427" s="20"/>
      <c r="C427" s="20"/>
      <c r="D427" s="20"/>
      <c r="E427" s="20"/>
      <c r="F427" s="20"/>
      <c r="G427" s="20"/>
    </row>
    <row r="428" spans="1:7">
      <c r="A428" s="20"/>
      <c r="B428" s="20"/>
      <c r="C428" s="20"/>
      <c r="D428" s="20"/>
      <c r="E428" s="20"/>
      <c r="F428" s="20"/>
      <c r="G428" s="20"/>
    </row>
    <row r="429" spans="1:7">
      <c r="A429" s="20"/>
      <c r="B429" s="20"/>
      <c r="C429" s="20"/>
      <c r="D429" s="20"/>
      <c r="E429" s="20"/>
      <c r="F429" s="20"/>
      <c r="G429" s="20"/>
    </row>
    <row r="430" spans="1:7">
      <c r="A430" s="20"/>
      <c r="B430" s="20"/>
      <c r="C430" s="20"/>
      <c r="D430" s="20"/>
      <c r="E430" s="20"/>
      <c r="F430" s="20"/>
      <c r="G430" s="20"/>
    </row>
    <row r="431" spans="1:7">
      <c r="A431" s="20"/>
      <c r="B431" s="20"/>
      <c r="C431" s="20"/>
      <c r="D431" s="20"/>
      <c r="E431" s="20"/>
      <c r="F431" s="20"/>
      <c r="G431" s="20"/>
    </row>
    <row r="432" spans="1:7">
      <c r="A432" s="20"/>
      <c r="B432" s="20"/>
      <c r="C432" s="20"/>
      <c r="D432" s="20"/>
      <c r="E432" s="20"/>
      <c r="F432" s="20"/>
      <c r="G432" s="20"/>
    </row>
    <row r="433" spans="1:7">
      <c r="A433" s="20"/>
      <c r="B433" s="20"/>
      <c r="C433" s="20"/>
      <c r="D433" s="20"/>
      <c r="E433" s="20"/>
      <c r="F433" s="20"/>
      <c r="G433" s="20"/>
    </row>
    <row r="434" spans="1:7">
      <c r="A434" s="20"/>
      <c r="B434" s="20"/>
      <c r="C434" s="20"/>
      <c r="D434" s="20"/>
      <c r="E434" s="20"/>
      <c r="F434" s="20"/>
      <c r="G434" s="20"/>
    </row>
    <row r="435" spans="1:7">
      <c r="A435" s="20"/>
      <c r="B435" s="20"/>
      <c r="C435" s="20"/>
      <c r="D435" s="20"/>
      <c r="E435" s="20"/>
      <c r="F435" s="20"/>
      <c r="G435" s="20"/>
    </row>
    <row r="436" spans="1:7">
      <c r="A436" s="20"/>
      <c r="B436" s="20"/>
      <c r="C436" s="20"/>
      <c r="D436" s="20"/>
      <c r="E436" s="20"/>
      <c r="F436" s="20"/>
      <c r="G436" s="20"/>
    </row>
    <row r="437" spans="1:7">
      <c r="A437" s="20"/>
      <c r="B437" s="20"/>
      <c r="C437" s="20"/>
      <c r="D437" s="20"/>
      <c r="E437" s="20"/>
      <c r="F437" s="20"/>
      <c r="G437" s="20"/>
    </row>
    <row r="438" spans="1:7">
      <c r="A438" s="20"/>
      <c r="B438" s="20"/>
      <c r="C438" s="20"/>
      <c r="D438" s="20"/>
      <c r="E438" s="20"/>
      <c r="F438" s="20"/>
      <c r="G438" s="20"/>
    </row>
    <row r="439" spans="1:7">
      <c r="A439" s="20"/>
      <c r="B439" s="20"/>
      <c r="C439" s="20"/>
      <c r="D439" s="20"/>
      <c r="E439" s="20"/>
      <c r="F439" s="20"/>
      <c r="G439" s="20"/>
    </row>
    <row r="440" spans="1:7">
      <c r="A440" s="20"/>
      <c r="B440" s="20"/>
      <c r="C440" s="20"/>
      <c r="D440" s="20"/>
      <c r="E440" s="20"/>
      <c r="F440" s="20"/>
      <c r="G440" s="20"/>
    </row>
    <row r="441" spans="1:7">
      <c r="A441" s="20"/>
      <c r="B441" s="20"/>
      <c r="C441" s="20"/>
      <c r="D441" s="20"/>
      <c r="E441" s="20"/>
      <c r="F441" s="20"/>
      <c r="G441" s="20"/>
    </row>
    <row r="442" spans="1:7">
      <c r="A442" s="20"/>
      <c r="B442" s="20"/>
      <c r="C442" s="20"/>
      <c r="D442" s="20"/>
      <c r="E442" s="20"/>
      <c r="F442" s="20"/>
      <c r="G442" s="20"/>
    </row>
    <row r="443" spans="1:7">
      <c r="A443" s="20"/>
      <c r="B443" s="20"/>
      <c r="C443" s="20"/>
      <c r="D443" s="20"/>
      <c r="E443" s="20"/>
      <c r="F443" s="20"/>
      <c r="G443" s="20"/>
    </row>
    <row r="444" spans="1:7">
      <c r="A444" s="20"/>
      <c r="B444" s="20"/>
      <c r="C444" s="20"/>
      <c r="D444" s="20"/>
      <c r="E444" s="20"/>
      <c r="F444" s="20"/>
      <c r="G444" s="20"/>
    </row>
    <row r="445" spans="1:7">
      <c r="A445" s="20"/>
      <c r="B445" s="20"/>
      <c r="C445" s="20"/>
      <c r="D445" s="20"/>
      <c r="E445" s="20"/>
      <c r="F445" s="20"/>
      <c r="G445" s="20"/>
    </row>
    <row r="446" spans="1:7">
      <c r="A446" s="20"/>
      <c r="B446" s="20"/>
      <c r="C446" s="20"/>
      <c r="D446" s="20"/>
      <c r="E446" s="20"/>
      <c r="F446" s="20"/>
      <c r="G446" s="20"/>
    </row>
    <row r="447" spans="1:7">
      <c r="A447" s="20"/>
      <c r="B447" s="20"/>
      <c r="C447" s="20"/>
      <c r="D447" s="20"/>
      <c r="E447" s="20"/>
      <c r="F447" s="20"/>
      <c r="G447" s="20"/>
    </row>
    <row r="448" spans="1:7">
      <c r="A448" s="20"/>
      <c r="B448" s="20"/>
      <c r="C448" s="20"/>
      <c r="D448" s="20"/>
      <c r="E448" s="20"/>
      <c r="F448" s="20"/>
      <c r="G448" s="20"/>
    </row>
    <row r="449" spans="1:7">
      <c r="A449" s="20"/>
      <c r="B449" s="20"/>
      <c r="C449" s="20"/>
      <c r="D449" s="20"/>
      <c r="E449" s="20"/>
      <c r="F449" s="20"/>
      <c r="G449" s="20"/>
    </row>
    <row r="450" spans="1:7">
      <c r="A450" s="20"/>
      <c r="B450" s="20"/>
      <c r="C450" s="20"/>
      <c r="D450" s="20"/>
      <c r="E450" s="20"/>
      <c r="F450" s="20"/>
      <c r="G450" s="20"/>
    </row>
    <row r="451" spans="1:7">
      <c r="A451" s="20"/>
      <c r="B451" s="20"/>
      <c r="C451" s="20"/>
      <c r="D451" s="20"/>
      <c r="E451" s="20"/>
      <c r="F451" s="20"/>
      <c r="G451" s="20"/>
    </row>
    <row r="452" spans="1:7">
      <c r="A452" s="20"/>
      <c r="B452" s="20"/>
      <c r="C452" s="20"/>
      <c r="D452" s="20"/>
      <c r="E452" s="20"/>
      <c r="F452" s="20"/>
      <c r="G452" s="20"/>
    </row>
    <row r="453" spans="1:7">
      <c r="A453" s="20"/>
      <c r="B453" s="20"/>
      <c r="C453" s="20"/>
      <c r="D453" s="20"/>
      <c r="E453" s="20"/>
      <c r="F453" s="20"/>
      <c r="G453" s="20"/>
    </row>
    <row r="454" spans="1:7">
      <c r="A454" s="20"/>
      <c r="B454" s="20"/>
      <c r="C454" s="20"/>
      <c r="D454" s="20"/>
      <c r="E454" s="20"/>
      <c r="F454" s="20"/>
      <c r="G454" s="20"/>
    </row>
    <row r="455" spans="1:7">
      <c r="A455" s="20"/>
      <c r="B455" s="20"/>
      <c r="C455" s="20"/>
      <c r="D455" s="20"/>
      <c r="E455" s="20"/>
      <c r="F455" s="20"/>
      <c r="G455" s="20"/>
    </row>
    <row r="456" spans="1:7">
      <c r="A456" s="20"/>
      <c r="B456" s="20"/>
      <c r="C456" s="20"/>
      <c r="D456" s="20"/>
      <c r="E456" s="20"/>
      <c r="F456" s="20"/>
      <c r="G456" s="20"/>
    </row>
    <row r="457" spans="1:7">
      <c r="A457" s="20"/>
      <c r="B457" s="20"/>
      <c r="C457" s="20"/>
      <c r="D457" s="20"/>
      <c r="E457" s="20"/>
      <c r="F457" s="20"/>
      <c r="G457" s="20"/>
    </row>
    <row r="458" spans="1:7">
      <c r="A458" s="20"/>
      <c r="B458" s="20"/>
      <c r="C458" s="20"/>
      <c r="D458" s="20"/>
      <c r="E458" s="20"/>
      <c r="F458" s="20"/>
      <c r="G458" s="20"/>
    </row>
    <row r="459" spans="1:7">
      <c r="A459" s="20"/>
      <c r="B459" s="20"/>
      <c r="C459" s="20"/>
      <c r="D459" s="20"/>
      <c r="E459" s="20"/>
      <c r="F459" s="20"/>
      <c r="G459" s="20"/>
    </row>
    <row r="460" spans="1:7">
      <c r="A460" s="20"/>
      <c r="B460" s="20"/>
      <c r="C460" s="20"/>
      <c r="D460" s="20"/>
      <c r="E460" s="20"/>
      <c r="F460" s="20"/>
      <c r="G460" s="20"/>
    </row>
    <row r="461" spans="1:7">
      <c r="A461" s="20"/>
      <c r="B461" s="20"/>
      <c r="C461" s="20"/>
      <c r="D461" s="20"/>
      <c r="E461" s="20"/>
      <c r="F461" s="20"/>
      <c r="G461" s="20"/>
    </row>
    <row r="462" spans="1:7">
      <c r="A462" s="20"/>
      <c r="B462" s="20"/>
      <c r="C462" s="20"/>
      <c r="D462" s="20"/>
      <c r="E462" s="20"/>
      <c r="F462" s="20"/>
      <c r="G462" s="20"/>
    </row>
    <row r="463" spans="1:7">
      <c r="A463" s="20"/>
      <c r="B463" s="20"/>
      <c r="C463" s="20"/>
      <c r="D463" s="20"/>
      <c r="E463" s="20"/>
      <c r="F463" s="20"/>
      <c r="G463" s="20"/>
    </row>
    <row r="464" spans="1:7">
      <c r="A464" s="20"/>
      <c r="B464" s="20"/>
      <c r="C464" s="20"/>
      <c r="D464" s="20"/>
      <c r="E464" s="20"/>
      <c r="F464" s="20"/>
      <c r="G464" s="20"/>
    </row>
    <row r="465" spans="1:7">
      <c r="A465" s="20"/>
      <c r="B465" s="20"/>
      <c r="C465" s="20"/>
      <c r="D465" s="20"/>
      <c r="E465" s="20"/>
      <c r="F465" s="20"/>
      <c r="G465" s="20"/>
    </row>
    <row r="466" spans="1:7">
      <c r="A466" s="20"/>
      <c r="B466" s="20"/>
      <c r="C466" s="20"/>
      <c r="D466" s="20"/>
      <c r="E466" s="20"/>
      <c r="F466" s="20"/>
      <c r="G466" s="20"/>
    </row>
    <row r="467" spans="1:7">
      <c r="A467" s="20"/>
      <c r="B467" s="20"/>
      <c r="C467" s="20"/>
      <c r="D467" s="20"/>
      <c r="E467" s="20"/>
      <c r="F467" s="20"/>
      <c r="G467" s="20"/>
    </row>
    <row r="468" spans="1:7">
      <c r="A468" s="20"/>
      <c r="B468" s="20"/>
      <c r="C468" s="20"/>
      <c r="D468" s="20"/>
      <c r="E468" s="20"/>
      <c r="F468" s="20"/>
      <c r="G468" s="20"/>
    </row>
    <row r="469" spans="1:7">
      <c r="A469" s="20"/>
      <c r="B469" s="20"/>
      <c r="C469" s="20"/>
      <c r="D469" s="20"/>
      <c r="E469" s="20"/>
      <c r="F469" s="20"/>
      <c r="G469" s="20"/>
    </row>
    <row r="470" spans="1:7">
      <c r="A470" s="20"/>
      <c r="B470" s="20"/>
      <c r="C470" s="20"/>
      <c r="D470" s="20"/>
      <c r="E470" s="20"/>
      <c r="F470" s="20"/>
      <c r="G470" s="20"/>
    </row>
    <row r="471" spans="1:7">
      <c r="A471" s="20"/>
      <c r="B471" s="20"/>
      <c r="C471" s="20"/>
      <c r="D471" s="20"/>
      <c r="E471" s="20"/>
      <c r="F471" s="20"/>
      <c r="G471" s="20"/>
    </row>
    <row r="472" spans="1:7">
      <c r="A472" s="20"/>
      <c r="B472" s="20"/>
      <c r="C472" s="20"/>
      <c r="D472" s="20"/>
      <c r="E472" s="20"/>
      <c r="F472" s="20"/>
      <c r="G472" s="20"/>
    </row>
    <row r="473" spans="1:7">
      <c r="A473" s="20"/>
      <c r="B473" s="20"/>
      <c r="C473" s="20"/>
      <c r="D473" s="20"/>
      <c r="E473" s="20"/>
      <c r="F473" s="20"/>
      <c r="G473" s="20"/>
    </row>
    <row r="474" spans="1:7">
      <c r="A474" s="20"/>
      <c r="B474" s="20"/>
      <c r="C474" s="20"/>
      <c r="D474" s="20"/>
      <c r="E474" s="20"/>
      <c r="F474" s="20"/>
      <c r="G474" s="20"/>
    </row>
    <row r="475" spans="1:7">
      <c r="A475" s="20"/>
      <c r="B475" s="20"/>
      <c r="C475" s="20"/>
      <c r="D475" s="20"/>
      <c r="E475" s="20"/>
      <c r="F475" s="20"/>
      <c r="G475" s="20"/>
    </row>
    <row r="476" spans="1:7">
      <c r="A476" s="20"/>
      <c r="B476" s="20"/>
      <c r="C476" s="20"/>
      <c r="D476" s="20"/>
      <c r="E476" s="20"/>
      <c r="F476" s="20"/>
      <c r="G476" s="20"/>
    </row>
    <row r="477" spans="1:7">
      <c r="A477" s="20"/>
      <c r="B477" s="20"/>
      <c r="C477" s="20"/>
      <c r="D477" s="20"/>
      <c r="E477" s="20"/>
      <c r="F477" s="20"/>
      <c r="G477" s="20"/>
    </row>
    <row r="478" spans="1:7">
      <c r="A478" s="20"/>
      <c r="B478" s="20"/>
      <c r="C478" s="20"/>
      <c r="D478" s="20"/>
      <c r="E478" s="20"/>
      <c r="F478" s="20"/>
      <c r="G478" s="20"/>
    </row>
    <row r="479" spans="1:7">
      <c r="A479" s="20"/>
      <c r="B479" s="20"/>
      <c r="C479" s="20"/>
      <c r="D479" s="20"/>
      <c r="E479" s="20"/>
      <c r="F479" s="20"/>
      <c r="G479" s="20"/>
    </row>
    <row r="480" spans="1:7">
      <c r="A480" s="20"/>
      <c r="B480" s="20"/>
      <c r="C480" s="20"/>
      <c r="D480" s="20"/>
      <c r="E480" s="20"/>
      <c r="F480" s="20"/>
      <c r="G480" s="20"/>
    </row>
    <row r="481" spans="1:7">
      <c r="A481" s="20"/>
      <c r="B481" s="20"/>
      <c r="C481" s="20"/>
      <c r="D481" s="20"/>
      <c r="E481" s="20"/>
      <c r="F481" s="20"/>
      <c r="G481" s="20"/>
    </row>
    <row r="482" spans="1:7">
      <c r="A482" s="20"/>
      <c r="B482" s="20"/>
      <c r="C482" s="20"/>
      <c r="D482" s="20"/>
      <c r="E482" s="20"/>
      <c r="F482" s="20"/>
      <c r="G482" s="20"/>
    </row>
    <row r="483" spans="1:7">
      <c r="A483" s="20"/>
      <c r="B483" s="20"/>
      <c r="C483" s="20"/>
      <c r="D483" s="20"/>
      <c r="E483" s="20"/>
      <c r="F483" s="20"/>
      <c r="G483" s="20"/>
    </row>
    <row r="484" spans="1:7">
      <c r="A484" s="20"/>
      <c r="B484" s="20"/>
      <c r="C484" s="20"/>
      <c r="D484" s="20"/>
      <c r="E484" s="20"/>
      <c r="F484" s="20"/>
      <c r="G484" s="20"/>
    </row>
    <row r="485" spans="1:7">
      <c r="A485" s="20"/>
      <c r="B485" s="20"/>
      <c r="C485" s="20"/>
      <c r="D485" s="20"/>
      <c r="E485" s="20"/>
      <c r="F485" s="20"/>
      <c r="G485" s="20"/>
    </row>
    <row r="486" spans="1:7">
      <c r="A486" s="20"/>
      <c r="B486" s="20"/>
      <c r="C486" s="20"/>
      <c r="D486" s="20"/>
      <c r="E486" s="20"/>
      <c r="F486" s="20"/>
      <c r="G486" s="20"/>
    </row>
    <row r="487" spans="1:7">
      <c r="A487" s="20"/>
      <c r="B487" s="20"/>
      <c r="C487" s="20"/>
      <c r="D487" s="20"/>
      <c r="E487" s="20"/>
      <c r="F487" s="20"/>
      <c r="G487" s="20"/>
    </row>
    <row r="488" spans="1:7">
      <c r="A488" s="20"/>
      <c r="B488" s="20"/>
      <c r="C488" s="20"/>
      <c r="D488" s="20"/>
      <c r="E488" s="20"/>
      <c r="F488" s="20"/>
      <c r="G488" s="20"/>
    </row>
    <row r="489" spans="1:7">
      <c r="A489" s="20"/>
      <c r="B489" s="20"/>
      <c r="C489" s="20"/>
      <c r="D489" s="20"/>
      <c r="E489" s="20"/>
      <c r="F489" s="20"/>
      <c r="G489" s="20"/>
    </row>
    <row r="490" spans="1:7">
      <c r="A490" s="20"/>
      <c r="B490" s="20"/>
      <c r="C490" s="20"/>
      <c r="D490" s="20"/>
      <c r="E490" s="20"/>
      <c r="F490" s="20"/>
      <c r="G490" s="20"/>
    </row>
    <row r="491" spans="1:7">
      <c r="A491" s="20"/>
      <c r="B491" s="20"/>
      <c r="C491" s="20"/>
      <c r="D491" s="20"/>
      <c r="E491" s="20"/>
      <c r="F491" s="20"/>
      <c r="G491" s="20"/>
    </row>
    <row r="492" spans="1:7">
      <c r="A492" s="20"/>
      <c r="B492" s="20"/>
      <c r="C492" s="20"/>
      <c r="D492" s="20"/>
      <c r="E492" s="20"/>
      <c r="F492" s="20"/>
      <c r="G492" s="20"/>
    </row>
    <row r="493" spans="1:7">
      <c r="A493" s="20"/>
      <c r="B493" s="20"/>
      <c r="C493" s="20"/>
      <c r="D493" s="20"/>
      <c r="E493" s="20"/>
      <c r="F493" s="20"/>
      <c r="G493" s="20"/>
    </row>
    <row r="494" spans="1:7">
      <c r="A494" s="20"/>
      <c r="B494" s="20"/>
      <c r="C494" s="20"/>
      <c r="D494" s="20"/>
      <c r="E494" s="20"/>
      <c r="F494" s="20"/>
      <c r="G494" s="20"/>
    </row>
    <row r="495" spans="1:7">
      <c r="A495" s="20"/>
      <c r="B495" s="20"/>
      <c r="C495" s="20"/>
      <c r="D495" s="20"/>
      <c r="E495" s="20"/>
      <c r="F495" s="20"/>
      <c r="G495" s="20"/>
    </row>
    <row r="496" spans="1:7">
      <c r="A496" s="20"/>
      <c r="B496" s="20"/>
      <c r="C496" s="20"/>
      <c r="D496" s="20"/>
      <c r="E496" s="20"/>
      <c r="F496" s="20"/>
      <c r="G496" s="20"/>
    </row>
    <row r="497" spans="1:7">
      <c r="A497" s="20"/>
      <c r="B497" s="20"/>
      <c r="C497" s="20"/>
      <c r="D497" s="20"/>
      <c r="E497" s="20"/>
      <c r="F497" s="20"/>
      <c r="G497" s="20"/>
    </row>
    <row r="498" spans="1:7">
      <c r="A498" s="20"/>
      <c r="B498" s="20"/>
      <c r="C498" s="20"/>
      <c r="D498" s="20"/>
      <c r="E498" s="20"/>
      <c r="F498" s="20"/>
      <c r="G498" s="20"/>
    </row>
    <row r="499" spans="1:7">
      <c r="A499" s="20"/>
      <c r="B499" s="20"/>
      <c r="C499" s="20"/>
      <c r="D499" s="20"/>
      <c r="E499" s="20"/>
      <c r="F499" s="20"/>
      <c r="G499" s="20"/>
    </row>
    <row r="500" spans="1:7">
      <c r="A500" s="20"/>
      <c r="B500" s="20"/>
      <c r="C500" s="20"/>
      <c r="D500" s="20"/>
      <c r="E500" s="20"/>
      <c r="F500" s="20"/>
      <c r="G500" s="20"/>
    </row>
    <row r="501" spans="1:7">
      <c r="A501" s="20"/>
      <c r="B501" s="20"/>
      <c r="C501" s="20"/>
      <c r="D501" s="20"/>
      <c r="E501" s="20"/>
      <c r="F501" s="20"/>
      <c r="G501" s="20"/>
    </row>
    <row r="502" spans="1:7">
      <c r="A502" s="20"/>
      <c r="B502" s="20"/>
      <c r="C502" s="20"/>
      <c r="D502" s="20"/>
      <c r="E502" s="20"/>
      <c r="F502" s="20"/>
      <c r="G502" s="20"/>
    </row>
    <row r="503" spans="1:7">
      <c r="A503" s="20"/>
      <c r="B503" s="20"/>
      <c r="C503" s="20"/>
      <c r="D503" s="20"/>
      <c r="E503" s="20"/>
      <c r="F503" s="20"/>
      <c r="G503" s="20"/>
    </row>
    <row r="504" spans="1:7">
      <c r="A504" s="20"/>
      <c r="B504" s="20"/>
      <c r="C504" s="20"/>
      <c r="D504" s="20"/>
      <c r="E504" s="20"/>
      <c r="F504" s="20"/>
      <c r="G504" s="20"/>
    </row>
    <row r="505" spans="1:7">
      <c r="A505" s="20"/>
      <c r="B505" s="20"/>
      <c r="C505" s="20"/>
      <c r="D505" s="20"/>
      <c r="E505" s="20"/>
      <c r="F505" s="20"/>
      <c r="G505" s="20"/>
    </row>
    <row r="506" spans="1:7">
      <c r="A506" s="20"/>
      <c r="B506" s="20"/>
      <c r="C506" s="20"/>
      <c r="D506" s="20"/>
      <c r="E506" s="20"/>
      <c r="F506" s="20"/>
      <c r="G506" s="20"/>
    </row>
    <row r="507" spans="1:7">
      <c r="A507" s="20"/>
      <c r="B507" s="20"/>
      <c r="C507" s="20"/>
      <c r="D507" s="20"/>
      <c r="E507" s="20"/>
      <c r="F507" s="20"/>
      <c r="G507" s="20"/>
    </row>
    <row r="508" spans="1:7">
      <c r="A508" s="20"/>
      <c r="B508" s="20"/>
      <c r="C508" s="20"/>
      <c r="D508" s="20"/>
      <c r="E508" s="20"/>
      <c r="F508" s="20"/>
      <c r="G508" s="20"/>
    </row>
    <row r="509" spans="1:7">
      <c r="A509" s="20"/>
      <c r="B509" s="20"/>
      <c r="C509" s="20"/>
      <c r="D509" s="20"/>
      <c r="E509" s="20"/>
      <c r="F509" s="20"/>
      <c r="G509" s="20"/>
    </row>
    <row r="510" spans="1:7">
      <c r="A510" s="20"/>
      <c r="B510" s="20"/>
      <c r="C510" s="20"/>
      <c r="D510" s="20"/>
      <c r="E510" s="20"/>
      <c r="F510" s="20"/>
      <c r="G510" s="20"/>
    </row>
    <row r="511" spans="1:7">
      <c r="A511" s="20"/>
      <c r="B511" s="20"/>
      <c r="C511" s="20"/>
      <c r="D511" s="20"/>
      <c r="E511" s="20"/>
      <c r="F511" s="20"/>
      <c r="G511" s="20"/>
    </row>
    <row r="512" spans="1:7">
      <c r="A512" s="20"/>
      <c r="B512" s="20"/>
      <c r="C512" s="20"/>
      <c r="D512" s="20"/>
      <c r="E512" s="20"/>
      <c r="F512" s="20"/>
      <c r="G512" s="20"/>
    </row>
    <row r="513" spans="1:7">
      <c r="A513" s="20"/>
      <c r="B513" s="20"/>
      <c r="C513" s="20"/>
      <c r="D513" s="20"/>
      <c r="E513" s="20"/>
      <c r="F513" s="20"/>
      <c r="G513" s="20"/>
    </row>
    <row r="514" spans="1:7">
      <c r="A514" s="20"/>
      <c r="B514" s="20"/>
      <c r="C514" s="20"/>
      <c r="D514" s="20"/>
      <c r="E514" s="20"/>
      <c r="F514" s="20"/>
      <c r="G514" s="20"/>
    </row>
    <row r="515" spans="1:7">
      <c r="A515" s="20"/>
      <c r="B515" s="20"/>
      <c r="C515" s="20"/>
      <c r="D515" s="20"/>
      <c r="E515" s="20"/>
      <c r="F515" s="20"/>
      <c r="G515" s="20"/>
    </row>
    <row r="516" spans="1:7">
      <c r="A516" s="20"/>
      <c r="B516" s="20"/>
      <c r="C516" s="20"/>
      <c r="D516" s="20"/>
      <c r="E516" s="20"/>
      <c r="F516" s="20"/>
      <c r="G516" s="20"/>
    </row>
    <row r="517" spans="1:7">
      <c r="A517" s="20"/>
      <c r="B517" s="20"/>
      <c r="C517" s="20"/>
      <c r="D517" s="20"/>
      <c r="E517" s="20"/>
      <c r="F517" s="20"/>
      <c r="G517" s="20"/>
    </row>
    <row r="518" spans="1:7">
      <c r="A518" s="20"/>
      <c r="B518" s="20"/>
      <c r="C518" s="20"/>
      <c r="D518" s="20"/>
      <c r="E518" s="20"/>
      <c r="F518" s="20"/>
      <c r="G518" s="20"/>
    </row>
    <row r="519" spans="1:7">
      <c r="A519" s="20"/>
      <c r="B519" s="20"/>
      <c r="C519" s="20"/>
      <c r="D519" s="20"/>
      <c r="E519" s="20"/>
      <c r="F519" s="20"/>
      <c r="G519" s="20"/>
    </row>
    <row r="520" spans="1:7">
      <c r="A520" s="20"/>
      <c r="B520" s="20"/>
      <c r="C520" s="20"/>
      <c r="D520" s="20"/>
      <c r="E520" s="20"/>
      <c r="F520" s="20"/>
      <c r="G520" s="20"/>
    </row>
    <row r="521" spans="1:7">
      <c r="A521" s="20"/>
      <c r="B521" s="20"/>
      <c r="C521" s="20"/>
      <c r="D521" s="20"/>
      <c r="E521" s="20"/>
      <c r="F521" s="20"/>
      <c r="G521" s="20"/>
    </row>
    <row r="522" spans="1:7">
      <c r="A522" s="20"/>
      <c r="B522" s="20"/>
      <c r="C522" s="20"/>
      <c r="D522" s="20"/>
      <c r="E522" s="20"/>
      <c r="F522" s="20"/>
      <c r="G522" s="20"/>
    </row>
    <row r="523" spans="1:7">
      <c r="A523" s="20"/>
      <c r="B523" s="20"/>
      <c r="C523" s="20"/>
      <c r="D523" s="20"/>
      <c r="E523" s="20"/>
      <c r="F523" s="20"/>
      <c r="G523" s="20"/>
    </row>
    <row r="524" spans="1:7">
      <c r="A524" s="20"/>
      <c r="B524" s="20"/>
      <c r="C524" s="20"/>
      <c r="D524" s="20"/>
      <c r="E524" s="20"/>
      <c r="F524" s="20"/>
      <c r="G524" s="20"/>
    </row>
    <row r="525" spans="1:7">
      <c r="A525" s="20"/>
      <c r="B525" s="20"/>
      <c r="C525" s="20"/>
      <c r="D525" s="20"/>
      <c r="E525" s="20"/>
      <c r="F525" s="20"/>
      <c r="G525" s="20"/>
    </row>
    <row r="526" spans="1:7">
      <c r="A526" s="20"/>
      <c r="B526" s="20"/>
      <c r="C526" s="20"/>
      <c r="D526" s="20"/>
      <c r="E526" s="20"/>
      <c r="F526" s="20"/>
      <c r="G526" s="20"/>
    </row>
    <row r="527" spans="1:7">
      <c r="A527" s="20"/>
      <c r="B527" s="20"/>
      <c r="C527" s="20"/>
      <c r="D527" s="20"/>
      <c r="E527" s="20"/>
      <c r="F527" s="20"/>
      <c r="G527" s="20"/>
    </row>
    <row r="528" spans="1:7">
      <c r="A528" s="20"/>
      <c r="B528" s="20"/>
      <c r="C528" s="20"/>
      <c r="D528" s="20"/>
      <c r="E528" s="20"/>
      <c r="F528" s="20"/>
      <c r="G528" s="20"/>
    </row>
    <row r="529" spans="1:7">
      <c r="A529" s="20"/>
      <c r="B529" s="20"/>
      <c r="C529" s="20"/>
      <c r="D529" s="20"/>
      <c r="E529" s="20"/>
      <c r="F529" s="20"/>
      <c r="G529" s="20"/>
    </row>
    <row r="530" spans="1:7">
      <c r="A530" s="20"/>
      <c r="B530" s="20"/>
      <c r="C530" s="20"/>
      <c r="D530" s="20"/>
      <c r="E530" s="20"/>
      <c r="F530" s="20"/>
      <c r="G530" s="20"/>
    </row>
    <row r="531" spans="1:7">
      <c r="A531" s="20"/>
      <c r="B531" s="20"/>
      <c r="C531" s="20"/>
      <c r="D531" s="20"/>
      <c r="E531" s="20"/>
      <c r="F531" s="20"/>
      <c r="G531" s="20"/>
    </row>
    <row r="532" spans="1:7">
      <c r="A532" s="20"/>
      <c r="B532" s="20"/>
      <c r="C532" s="20"/>
      <c r="D532" s="20"/>
      <c r="E532" s="20"/>
      <c r="F532" s="20"/>
      <c r="G532" s="20"/>
    </row>
    <row r="533" spans="1:7">
      <c r="A533" s="20"/>
      <c r="B533" s="20"/>
      <c r="C533" s="20"/>
      <c r="D533" s="20"/>
      <c r="E533" s="20"/>
      <c r="F533" s="20"/>
      <c r="G533" s="20"/>
    </row>
    <row r="534" spans="1:7">
      <c r="A534" s="20"/>
      <c r="B534" s="20"/>
      <c r="C534" s="20"/>
      <c r="D534" s="20"/>
      <c r="E534" s="20"/>
      <c r="F534" s="20"/>
      <c r="G534" s="20"/>
    </row>
    <row r="535" spans="1:7">
      <c r="A535" s="20"/>
      <c r="B535" s="20"/>
      <c r="C535" s="20"/>
      <c r="D535" s="20"/>
      <c r="E535" s="20"/>
      <c r="F535" s="20"/>
      <c r="G535" s="20"/>
    </row>
    <row r="536" spans="1:7">
      <c r="A536" s="20"/>
      <c r="B536" s="20"/>
      <c r="C536" s="20"/>
      <c r="D536" s="20"/>
      <c r="E536" s="20"/>
      <c r="F536" s="20"/>
      <c r="G536" s="20"/>
    </row>
    <row r="537" spans="1:7">
      <c r="A537" s="20"/>
      <c r="B537" s="20"/>
      <c r="C537" s="20"/>
      <c r="D537" s="20"/>
      <c r="E537" s="20"/>
      <c r="F537" s="20"/>
      <c r="G537" s="20"/>
    </row>
    <row r="538" spans="1:7">
      <c r="A538" s="20"/>
      <c r="B538" s="20"/>
      <c r="C538" s="20"/>
      <c r="D538" s="20"/>
      <c r="E538" s="20"/>
      <c r="F538" s="20"/>
      <c r="G538" s="20"/>
    </row>
    <row r="539" spans="1:7">
      <c r="A539" s="20"/>
      <c r="B539" s="20"/>
      <c r="C539" s="20"/>
      <c r="D539" s="20"/>
      <c r="E539" s="20"/>
      <c r="F539" s="20"/>
      <c r="G539" s="20"/>
    </row>
    <row r="540" spans="1:7">
      <c r="A540" s="20"/>
      <c r="B540" s="20"/>
      <c r="C540" s="20"/>
      <c r="D540" s="20"/>
      <c r="E540" s="20"/>
      <c r="F540" s="20"/>
      <c r="G540" s="20"/>
    </row>
    <row r="541" spans="1:7">
      <c r="A541" s="20"/>
      <c r="B541" s="20"/>
      <c r="C541" s="20"/>
      <c r="D541" s="20"/>
      <c r="E541" s="20"/>
      <c r="F541" s="20"/>
      <c r="G541" s="20"/>
    </row>
    <row r="542" spans="1:7">
      <c r="A542" s="20"/>
      <c r="B542" s="20"/>
      <c r="C542" s="20"/>
      <c r="D542" s="20"/>
      <c r="E542" s="20"/>
      <c r="F542" s="20"/>
      <c r="G542" s="20"/>
    </row>
    <row r="543" spans="1:7">
      <c r="A543" s="20"/>
      <c r="B543" s="20"/>
      <c r="C543" s="20"/>
      <c r="D543" s="20"/>
      <c r="E543" s="20"/>
      <c r="F543" s="20"/>
      <c r="G543" s="20"/>
    </row>
    <row r="544" spans="1:7">
      <c r="A544" s="20"/>
      <c r="B544" s="20"/>
      <c r="C544" s="20"/>
      <c r="D544" s="20"/>
      <c r="E544" s="20"/>
      <c r="F544" s="20"/>
      <c r="G544" s="20"/>
    </row>
    <row r="545" spans="1:7">
      <c r="A545" s="20"/>
      <c r="B545" s="20"/>
      <c r="C545" s="20"/>
      <c r="D545" s="20"/>
      <c r="E545" s="20"/>
      <c r="F545" s="20"/>
      <c r="G545" s="20"/>
    </row>
    <row r="546" spans="1:7">
      <c r="A546" s="20"/>
      <c r="B546" s="20"/>
      <c r="C546" s="20"/>
      <c r="D546" s="20"/>
      <c r="E546" s="20"/>
      <c r="F546" s="20"/>
      <c r="G546" s="20"/>
    </row>
    <row r="547" spans="1:7">
      <c r="A547" s="20"/>
      <c r="B547" s="20"/>
      <c r="C547" s="20"/>
      <c r="D547" s="20"/>
      <c r="E547" s="20"/>
      <c r="F547" s="20"/>
      <c r="G547" s="20"/>
    </row>
    <row r="548" spans="1:7">
      <c r="A548" s="20"/>
      <c r="B548" s="20"/>
      <c r="C548" s="20"/>
      <c r="D548" s="20"/>
      <c r="E548" s="20"/>
      <c r="F548" s="20"/>
      <c r="G548" s="20"/>
    </row>
    <row r="549" spans="1:7">
      <c r="A549" s="20"/>
      <c r="B549" s="20"/>
      <c r="C549" s="20"/>
      <c r="D549" s="20"/>
      <c r="E549" s="20"/>
      <c r="F549" s="20"/>
      <c r="G549" s="20"/>
    </row>
    <row r="550" spans="1:7">
      <c r="A550" s="20"/>
      <c r="B550" s="20"/>
      <c r="C550" s="20"/>
      <c r="D550" s="20"/>
      <c r="E550" s="20"/>
      <c r="F550" s="20"/>
      <c r="G550" s="20"/>
    </row>
    <row r="551" spans="1:7">
      <c r="A551" s="20"/>
      <c r="B551" s="20"/>
      <c r="C551" s="20"/>
      <c r="D551" s="20"/>
      <c r="E551" s="20"/>
      <c r="F551" s="20"/>
      <c r="G551" s="20"/>
    </row>
    <row r="552" spans="1:7">
      <c r="A552" s="20"/>
      <c r="B552" s="20"/>
      <c r="C552" s="20"/>
      <c r="D552" s="20"/>
      <c r="E552" s="20"/>
      <c r="F552" s="20"/>
      <c r="G552" s="20"/>
    </row>
    <row r="553" spans="1:7">
      <c r="A553" s="20"/>
      <c r="B553" s="20"/>
      <c r="C553" s="20"/>
      <c r="D553" s="20"/>
      <c r="E553" s="20"/>
      <c r="F553" s="20"/>
      <c r="G553" s="20"/>
    </row>
    <row r="554" spans="1:7">
      <c r="A554" s="20"/>
      <c r="B554" s="20"/>
      <c r="C554" s="20"/>
      <c r="D554" s="20"/>
      <c r="E554" s="20"/>
      <c r="F554" s="20"/>
      <c r="G554" s="20"/>
    </row>
    <row r="555" spans="1:7">
      <c r="A555" s="20"/>
      <c r="B555" s="20"/>
      <c r="C555" s="20"/>
      <c r="D555" s="20"/>
      <c r="E555" s="20"/>
      <c r="F555" s="20"/>
      <c r="G555" s="20"/>
    </row>
    <row r="556" spans="1:7">
      <c r="A556" s="20"/>
      <c r="B556" s="20"/>
      <c r="C556" s="20"/>
      <c r="D556" s="20"/>
      <c r="E556" s="20"/>
      <c r="F556" s="20"/>
      <c r="G556" s="20"/>
    </row>
    <row r="557" spans="1:7">
      <c r="A557" s="20"/>
      <c r="B557" s="20"/>
      <c r="C557" s="20"/>
      <c r="D557" s="20"/>
      <c r="E557" s="20"/>
      <c r="F557" s="20"/>
      <c r="G557" s="20"/>
    </row>
    <row r="558" spans="1:7">
      <c r="A558" s="20"/>
      <c r="B558" s="20"/>
      <c r="C558" s="20"/>
      <c r="D558" s="20"/>
      <c r="E558" s="20"/>
      <c r="F558" s="20"/>
      <c r="G558" s="20"/>
    </row>
    <row r="559" spans="1:7">
      <c r="A559" s="20"/>
      <c r="B559" s="20"/>
      <c r="C559" s="20"/>
      <c r="D559" s="20"/>
      <c r="E559" s="20"/>
      <c r="F559" s="20"/>
      <c r="G559" s="20"/>
    </row>
    <row r="560" spans="1:7">
      <c r="A560" s="20"/>
      <c r="B560" s="20"/>
      <c r="C560" s="20"/>
      <c r="D560" s="20"/>
      <c r="E560" s="20"/>
      <c r="F560" s="20"/>
      <c r="G560" s="20"/>
    </row>
    <row r="561" spans="1:7">
      <c r="A561" s="20"/>
      <c r="B561" s="20"/>
      <c r="C561" s="20"/>
      <c r="D561" s="20"/>
      <c r="E561" s="20"/>
      <c r="F561" s="20"/>
      <c r="G561" s="20"/>
    </row>
    <row r="562" spans="1:7">
      <c r="A562" s="20"/>
      <c r="B562" s="20"/>
      <c r="C562" s="20"/>
      <c r="D562" s="20"/>
      <c r="E562" s="20"/>
      <c r="F562" s="20"/>
      <c r="G562" s="20"/>
    </row>
    <row r="563" spans="1:7">
      <c r="A563" s="20"/>
      <c r="B563" s="20"/>
      <c r="C563" s="20"/>
      <c r="D563" s="20"/>
      <c r="E563" s="20"/>
      <c r="F563" s="20"/>
      <c r="G563" s="20"/>
    </row>
    <row r="564" spans="1:7">
      <c r="A564" s="20"/>
      <c r="B564" s="20"/>
      <c r="C564" s="20"/>
      <c r="D564" s="20"/>
      <c r="E564" s="20"/>
      <c r="F564" s="20"/>
      <c r="G564" s="20"/>
    </row>
    <row r="565" spans="1:7">
      <c r="A565" s="20"/>
      <c r="B565" s="20"/>
      <c r="C565" s="20"/>
      <c r="D565" s="20"/>
      <c r="E565" s="20"/>
      <c r="F565" s="20"/>
      <c r="G565" s="20"/>
    </row>
    <row r="566" spans="1:7">
      <c r="A566" s="20"/>
      <c r="B566" s="20"/>
      <c r="C566" s="20"/>
      <c r="D566" s="20"/>
      <c r="E566" s="20"/>
      <c r="F566" s="20"/>
      <c r="G566" s="20"/>
    </row>
    <row r="567" spans="1:7">
      <c r="A567" s="20"/>
      <c r="B567" s="20"/>
      <c r="C567" s="20"/>
      <c r="D567" s="20"/>
      <c r="E567" s="20"/>
      <c r="F567" s="20"/>
      <c r="G567" s="20"/>
    </row>
    <row r="568" spans="1:7">
      <c r="A568" s="20"/>
      <c r="B568" s="20"/>
      <c r="C568" s="20"/>
      <c r="D568" s="20"/>
      <c r="E568" s="20"/>
      <c r="F568" s="20"/>
      <c r="G568" s="20"/>
    </row>
    <row r="569" spans="1:7">
      <c r="A569" s="20"/>
      <c r="B569" s="20"/>
      <c r="C569" s="20"/>
      <c r="D569" s="20"/>
      <c r="E569" s="20"/>
      <c r="F569" s="20"/>
      <c r="G569" s="20"/>
    </row>
    <row r="570" spans="1:7">
      <c r="A570" s="20"/>
      <c r="B570" s="20"/>
      <c r="C570" s="20"/>
      <c r="D570" s="20"/>
      <c r="E570" s="20"/>
      <c r="F570" s="20"/>
      <c r="G570" s="20"/>
    </row>
    <row r="571" spans="1:7">
      <c r="A571" s="20"/>
      <c r="B571" s="20"/>
      <c r="C571" s="20"/>
      <c r="D571" s="20"/>
      <c r="E571" s="20"/>
      <c r="F571" s="20"/>
      <c r="G571" s="20"/>
    </row>
    <row r="572" spans="1:7">
      <c r="A572" s="20"/>
      <c r="B572" s="20"/>
      <c r="C572" s="20"/>
      <c r="D572" s="20"/>
      <c r="E572" s="20"/>
      <c r="F572" s="20"/>
      <c r="G572" s="20"/>
    </row>
    <row r="573" spans="1:7">
      <c r="A573" s="20"/>
      <c r="B573" s="20"/>
      <c r="C573" s="20"/>
      <c r="D573" s="20"/>
      <c r="E573" s="20"/>
      <c r="F573" s="20"/>
      <c r="G573" s="20"/>
    </row>
    <row r="574" spans="1:7">
      <c r="A574" s="20"/>
      <c r="B574" s="20"/>
      <c r="C574" s="20"/>
      <c r="D574" s="20"/>
      <c r="E574" s="20"/>
      <c r="F574" s="20"/>
      <c r="G574" s="20"/>
    </row>
    <row r="575" spans="1:7">
      <c r="A575" s="20"/>
      <c r="B575" s="20"/>
      <c r="C575" s="20"/>
      <c r="D575" s="20"/>
      <c r="E575" s="20"/>
      <c r="F575" s="20"/>
      <c r="G575" s="20"/>
    </row>
    <row r="576" spans="1:7">
      <c r="A576" s="20"/>
      <c r="B576" s="20"/>
      <c r="C576" s="20"/>
      <c r="D576" s="20"/>
      <c r="E576" s="20"/>
      <c r="F576" s="20"/>
      <c r="G576" s="20"/>
    </row>
    <row r="577" spans="1:7">
      <c r="A577" s="20"/>
      <c r="B577" s="20"/>
      <c r="C577" s="20"/>
      <c r="D577" s="20"/>
      <c r="E577" s="20"/>
      <c r="F577" s="20"/>
      <c r="G577" s="20"/>
    </row>
    <row r="578" spans="1:7">
      <c r="A578" s="20"/>
      <c r="B578" s="20"/>
      <c r="C578" s="20"/>
      <c r="D578" s="20"/>
      <c r="E578" s="20"/>
      <c r="F578" s="20"/>
      <c r="G578" s="20"/>
    </row>
    <row r="579" spans="1:7">
      <c r="A579" s="20"/>
      <c r="B579" s="20"/>
      <c r="C579" s="20"/>
      <c r="D579" s="20"/>
      <c r="E579" s="20"/>
      <c r="F579" s="20"/>
      <c r="G579" s="20"/>
    </row>
    <row r="580" spans="1:7">
      <c r="A580" s="20"/>
      <c r="B580" s="20"/>
      <c r="C580" s="20"/>
      <c r="D580" s="20"/>
      <c r="E580" s="20"/>
      <c r="F580" s="20"/>
      <c r="G580" s="20"/>
    </row>
    <row r="581" spans="1:7">
      <c r="A581" s="20"/>
      <c r="B581" s="20"/>
      <c r="C581" s="20"/>
      <c r="D581" s="20"/>
      <c r="E581" s="20"/>
      <c r="F581" s="20"/>
      <c r="G581" s="20"/>
    </row>
    <row r="582" spans="1:7">
      <c r="A582" s="20"/>
      <c r="B582" s="20"/>
      <c r="C582" s="20"/>
      <c r="D582" s="20"/>
      <c r="E582" s="20"/>
      <c r="F582" s="20"/>
      <c r="G582" s="20"/>
    </row>
    <row r="583" spans="1:7">
      <c r="A583" s="20"/>
      <c r="B583" s="20"/>
      <c r="C583" s="20"/>
      <c r="D583" s="20"/>
      <c r="E583" s="20"/>
      <c r="F583" s="20"/>
      <c r="G583" s="20"/>
    </row>
    <row r="584" spans="1:7">
      <c r="A584" s="20"/>
      <c r="B584" s="20"/>
      <c r="C584" s="20"/>
      <c r="D584" s="20"/>
      <c r="E584" s="20"/>
      <c r="F584" s="20"/>
      <c r="G584" s="20"/>
    </row>
    <row r="585" spans="1:7">
      <c r="A585" s="20"/>
      <c r="B585" s="20"/>
      <c r="C585" s="20"/>
      <c r="D585" s="20"/>
      <c r="E585" s="20"/>
      <c r="F585" s="20"/>
      <c r="G585" s="20"/>
    </row>
    <row r="586" spans="1:7">
      <c r="A586" s="20"/>
      <c r="B586" s="20"/>
      <c r="C586" s="20"/>
      <c r="D586" s="20"/>
      <c r="E586" s="20"/>
      <c r="F586" s="20"/>
      <c r="G586" s="20"/>
    </row>
    <row r="587" spans="1:7">
      <c r="A587" s="20"/>
      <c r="B587" s="20"/>
      <c r="C587" s="20"/>
      <c r="D587" s="20"/>
      <c r="E587" s="20"/>
      <c r="F587" s="20"/>
      <c r="G587" s="20"/>
    </row>
    <row r="588" spans="1:7">
      <c r="A588" s="20"/>
      <c r="B588" s="20"/>
      <c r="C588" s="20"/>
      <c r="D588" s="20"/>
      <c r="E588" s="20"/>
      <c r="F588" s="20"/>
      <c r="G588" s="20"/>
    </row>
    <row r="589" spans="1:7">
      <c r="A589" s="20"/>
      <c r="B589" s="20"/>
      <c r="C589" s="20"/>
      <c r="D589" s="20"/>
      <c r="E589" s="20"/>
      <c r="F589" s="20"/>
      <c r="G589" s="20"/>
    </row>
    <row r="590" spans="1:7">
      <c r="A590" s="20"/>
      <c r="B590" s="20"/>
      <c r="C590" s="20"/>
      <c r="D590" s="20"/>
      <c r="E590" s="20"/>
      <c r="F590" s="20"/>
      <c r="G590" s="20"/>
    </row>
    <row r="591" spans="1:7">
      <c r="A591" s="20"/>
      <c r="B591" s="20"/>
      <c r="C591" s="20"/>
      <c r="D591" s="20"/>
      <c r="E591" s="20"/>
      <c r="F591" s="20"/>
      <c r="G591" s="20"/>
    </row>
    <row r="592" spans="1:7">
      <c r="A592" s="20"/>
      <c r="B592" s="20"/>
      <c r="C592" s="20"/>
      <c r="D592" s="20"/>
      <c r="E592" s="20"/>
      <c r="F592" s="20"/>
      <c r="G592" s="20"/>
    </row>
    <row r="593" spans="1:7">
      <c r="A593" s="20"/>
      <c r="B593" s="20"/>
      <c r="C593" s="20"/>
      <c r="D593" s="20"/>
      <c r="E593" s="20"/>
      <c r="F593" s="20"/>
      <c r="G593" s="20"/>
    </row>
    <row r="594" spans="1:7">
      <c r="A594" s="20"/>
      <c r="B594" s="20"/>
      <c r="C594" s="20"/>
      <c r="D594" s="20"/>
      <c r="E594" s="20"/>
      <c r="F594" s="20"/>
      <c r="G594" s="20"/>
    </row>
    <row r="595" spans="1:7">
      <c r="A595" s="20"/>
      <c r="B595" s="20"/>
      <c r="C595" s="20"/>
      <c r="D595" s="20"/>
      <c r="E595" s="20"/>
      <c r="F595" s="20"/>
      <c r="G595" s="20"/>
    </row>
    <row r="596" spans="1:7">
      <c r="A596" s="20"/>
      <c r="B596" s="20"/>
      <c r="C596" s="20"/>
      <c r="D596" s="20"/>
      <c r="E596" s="20"/>
      <c r="F596" s="20"/>
      <c r="G596" s="20"/>
    </row>
    <row r="597" spans="1:7">
      <c r="A597" s="20"/>
      <c r="B597" s="20"/>
      <c r="C597" s="20"/>
      <c r="D597" s="20"/>
      <c r="E597" s="20"/>
      <c r="F597" s="20"/>
      <c r="G597" s="20"/>
    </row>
    <row r="598" spans="1:7">
      <c r="A598" s="20"/>
      <c r="B598" s="20"/>
      <c r="C598" s="20"/>
      <c r="D598" s="20"/>
      <c r="E598" s="20"/>
      <c r="F598" s="20"/>
      <c r="G598" s="20"/>
    </row>
    <row r="599" spans="1:7">
      <c r="A599" s="20"/>
      <c r="B599" s="20"/>
      <c r="C599" s="20"/>
      <c r="D599" s="20"/>
      <c r="E599" s="20"/>
      <c r="F599" s="20"/>
      <c r="G599" s="20"/>
    </row>
    <row r="600" spans="1:7">
      <c r="A600" s="20"/>
      <c r="B600" s="20"/>
      <c r="C600" s="20"/>
      <c r="D600" s="20"/>
      <c r="E600" s="20"/>
      <c r="F600" s="20"/>
      <c r="G600" s="20"/>
    </row>
    <row r="601" spans="1:7">
      <c r="A601" s="20"/>
      <c r="B601" s="20"/>
      <c r="C601" s="20"/>
      <c r="D601" s="20"/>
      <c r="E601" s="20"/>
      <c r="F601" s="20"/>
      <c r="G601" s="20"/>
    </row>
    <row r="602" spans="1:7">
      <c r="A602" s="20"/>
      <c r="B602" s="20"/>
      <c r="C602" s="20"/>
      <c r="D602" s="20"/>
      <c r="E602" s="20"/>
      <c r="F602" s="20"/>
      <c r="G602" s="20"/>
    </row>
    <row r="603" spans="1:7">
      <c r="A603" s="20"/>
      <c r="B603" s="20"/>
      <c r="C603" s="20"/>
      <c r="D603" s="20"/>
      <c r="E603" s="20"/>
      <c r="F603" s="20"/>
      <c r="G603" s="20"/>
    </row>
    <row r="604" spans="1:7">
      <c r="A604" s="20"/>
      <c r="B604" s="20"/>
      <c r="C604" s="20"/>
      <c r="D604" s="20"/>
      <c r="E604" s="20"/>
      <c r="F604" s="20"/>
      <c r="G604" s="20"/>
    </row>
    <row r="605" spans="1:7">
      <c r="A605" s="20"/>
      <c r="B605" s="20"/>
      <c r="C605" s="20"/>
      <c r="D605" s="20"/>
      <c r="E605" s="20"/>
      <c r="F605" s="20"/>
      <c r="G605" s="20"/>
    </row>
    <row r="606" spans="1:7">
      <c r="A606" s="20"/>
      <c r="B606" s="20"/>
      <c r="C606" s="20"/>
      <c r="D606" s="20"/>
      <c r="E606" s="20"/>
      <c r="F606" s="20"/>
      <c r="G606" s="20"/>
    </row>
    <row r="607" spans="1:7">
      <c r="A607" s="20"/>
      <c r="B607" s="20"/>
      <c r="C607" s="20"/>
      <c r="D607" s="20"/>
      <c r="E607" s="20"/>
      <c r="F607" s="20"/>
      <c r="G607" s="20"/>
    </row>
    <row r="608" spans="1:7">
      <c r="A608" s="20"/>
      <c r="B608" s="20"/>
      <c r="C608" s="20"/>
      <c r="D608" s="20"/>
      <c r="E608" s="20"/>
      <c r="F608" s="20"/>
      <c r="G608" s="20"/>
    </row>
    <row r="609" spans="1:7">
      <c r="A609" s="20"/>
      <c r="B609" s="20"/>
      <c r="C609" s="20"/>
      <c r="D609" s="20"/>
      <c r="E609" s="20"/>
      <c r="F609" s="20"/>
      <c r="G609" s="20"/>
    </row>
    <row r="610" spans="1:7">
      <c r="A610" s="20"/>
      <c r="B610" s="20"/>
      <c r="C610" s="20"/>
      <c r="D610" s="20"/>
      <c r="E610" s="20"/>
      <c r="F610" s="20"/>
      <c r="G610" s="20"/>
    </row>
    <row r="611" spans="1:7">
      <c r="A611" s="20"/>
      <c r="B611" s="20"/>
      <c r="C611" s="20"/>
      <c r="D611" s="20"/>
      <c r="E611" s="20"/>
      <c r="F611" s="20"/>
      <c r="G611" s="20"/>
    </row>
    <row r="612" spans="1:7">
      <c r="A612" s="20"/>
      <c r="B612" s="20"/>
      <c r="C612" s="20"/>
      <c r="D612" s="20"/>
      <c r="E612" s="20"/>
      <c r="F612" s="20"/>
      <c r="G612" s="20"/>
    </row>
    <row r="613" spans="1:7">
      <c r="A613" s="20"/>
      <c r="B613" s="20"/>
      <c r="C613" s="20"/>
      <c r="D613" s="20"/>
      <c r="E613" s="20"/>
      <c r="F613" s="20"/>
      <c r="G613" s="20"/>
    </row>
    <row r="614" spans="1:7">
      <c r="A614" s="20"/>
      <c r="B614" s="20"/>
      <c r="C614" s="20"/>
      <c r="D614" s="20"/>
      <c r="E614" s="20"/>
      <c r="F614" s="20"/>
      <c r="G614" s="20"/>
    </row>
    <row r="615" spans="1:7">
      <c r="A615" s="20"/>
      <c r="B615" s="20"/>
      <c r="C615" s="20"/>
      <c r="D615" s="20"/>
      <c r="E615" s="20"/>
      <c r="F615" s="20"/>
      <c r="G615" s="20"/>
    </row>
    <row r="616" spans="1:7">
      <c r="A616" s="20"/>
      <c r="B616" s="20"/>
      <c r="C616" s="20"/>
      <c r="D616" s="20"/>
      <c r="E616" s="20"/>
      <c r="F616" s="20"/>
      <c r="G616" s="20"/>
    </row>
    <row r="617" spans="1:7">
      <c r="A617" s="20"/>
      <c r="B617" s="20"/>
      <c r="C617" s="20"/>
      <c r="D617" s="20"/>
      <c r="E617" s="20"/>
      <c r="F617" s="20"/>
      <c r="G617" s="20"/>
    </row>
    <row r="618" spans="1:7">
      <c r="A618" s="20"/>
      <c r="B618" s="20"/>
      <c r="C618" s="20"/>
      <c r="D618" s="20"/>
      <c r="E618" s="20"/>
      <c r="F618" s="20"/>
      <c r="G618" s="20"/>
    </row>
    <row r="619" spans="1:7">
      <c r="A619" s="20"/>
      <c r="B619" s="20"/>
      <c r="C619" s="20"/>
      <c r="D619" s="20"/>
      <c r="E619" s="20"/>
      <c r="F619" s="20"/>
      <c r="G619" s="20"/>
    </row>
    <row r="620" spans="1:7">
      <c r="A620" s="20"/>
      <c r="B620" s="20"/>
      <c r="C620" s="20"/>
      <c r="D620" s="20"/>
      <c r="E620" s="20"/>
      <c r="F620" s="20"/>
      <c r="G620" s="20"/>
    </row>
    <row r="621" spans="1:7">
      <c r="A621" s="20"/>
      <c r="B621" s="20"/>
      <c r="C621" s="20"/>
      <c r="D621" s="20"/>
      <c r="E621" s="20"/>
      <c r="F621" s="20"/>
      <c r="G621" s="20"/>
    </row>
    <row r="622" spans="1:7">
      <c r="A622" s="20"/>
      <c r="B622" s="20"/>
      <c r="C622" s="20"/>
      <c r="D622" s="20"/>
      <c r="E622" s="20"/>
      <c r="F622" s="20"/>
      <c r="G622" s="20"/>
    </row>
    <row r="623" spans="1:7">
      <c r="A623" s="20"/>
      <c r="B623" s="20"/>
      <c r="C623" s="20"/>
      <c r="D623" s="20"/>
      <c r="E623" s="20"/>
      <c r="F623" s="20"/>
      <c r="G623" s="20"/>
    </row>
    <row r="624" spans="1:7">
      <c r="A624" s="20"/>
      <c r="B624" s="20"/>
      <c r="C624" s="20"/>
      <c r="D624" s="20"/>
      <c r="E624" s="20"/>
      <c r="F624" s="20"/>
      <c r="G624" s="20"/>
    </row>
    <row r="625" spans="1:7">
      <c r="A625" s="20"/>
      <c r="B625" s="20"/>
      <c r="C625" s="20"/>
      <c r="D625" s="20"/>
      <c r="E625" s="20"/>
      <c r="F625" s="20"/>
      <c r="G625" s="20"/>
    </row>
    <row r="626" spans="1:7">
      <c r="A626" s="20"/>
      <c r="B626" s="20"/>
      <c r="C626" s="20"/>
      <c r="D626" s="20"/>
      <c r="E626" s="20"/>
      <c r="F626" s="20"/>
      <c r="G626" s="20"/>
    </row>
    <row r="627" spans="1:7">
      <c r="A627" s="20"/>
      <c r="B627" s="20"/>
      <c r="C627" s="20"/>
      <c r="D627" s="20"/>
      <c r="E627" s="20"/>
      <c r="F627" s="20"/>
      <c r="G627" s="20"/>
    </row>
    <row r="628" spans="1:7">
      <c r="A628" s="20"/>
      <c r="B628" s="20"/>
      <c r="C628" s="20"/>
      <c r="D628" s="20"/>
      <c r="E628" s="20"/>
      <c r="F628" s="20"/>
      <c r="G628" s="20"/>
    </row>
    <row r="629" spans="1:7">
      <c r="A629" s="20"/>
      <c r="B629" s="20"/>
      <c r="C629" s="20"/>
      <c r="D629" s="20"/>
      <c r="E629" s="20"/>
      <c r="F629" s="20"/>
      <c r="G629" s="20"/>
    </row>
    <row r="630" spans="1:7">
      <c r="A630" s="20"/>
      <c r="B630" s="20"/>
      <c r="C630" s="20"/>
      <c r="D630" s="20"/>
      <c r="E630" s="20"/>
      <c r="F630" s="20"/>
      <c r="G630" s="20"/>
    </row>
    <row r="631" spans="1:7">
      <c r="A631" s="20"/>
      <c r="B631" s="20"/>
      <c r="C631" s="20"/>
      <c r="D631" s="20"/>
      <c r="E631" s="20"/>
      <c r="F631" s="20"/>
      <c r="G631" s="20"/>
    </row>
    <row r="632" spans="1:7">
      <c r="A632" s="20"/>
      <c r="B632" s="20"/>
      <c r="C632" s="20"/>
      <c r="D632" s="20"/>
      <c r="E632" s="20"/>
      <c r="F632" s="20"/>
      <c r="G632" s="20"/>
    </row>
    <row r="633" spans="1:7">
      <c r="A633" s="20"/>
      <c r="B633" s="20"/>
      <c r="C633" s="20"/>
      <c r="D633" s="20"/>
      <c r="E633" s="20"/>
      <c r="F633" s="20"/>
      <c r="G633" s="20"/>
    </row>
    <row r="634" spans="1:7">
      <c r="A634" s="20"/>
      <c r="B634" s="20"/>
      <c r="C634" s="20"/>
      <c r="D634" s="20"/>
      <c r="E634" s="20"/>
      <c r="F634" s="20"/>
      <c r="G634" s="20"/>
    </row>
    <row r="635" spans="1:7">
      <c r="A635" s="20"/>
      <c r="B635" s="20"/>
      <c r="C635" s="20"/>
      <c r="D635" s="20"/>
      <c r="E635" s="20"/>
      <c r="F635" s="20"/>
      <c r="G635" s="20"/>
    </row>
    <row r="636" spans="1:7">
      <c r="A636" s="20"/>
      <c r="B636" s="20"/>
      <c r="C636" s="20"/>
      <c r="D636" s="20"/>
      <c r="E636" s="20"/>
      <c r="F636" s="20"/>
      <c r="G636" s="20"/>
    </row>
    <row r="637" spans="1:7">
      <c r="A637" s="20"/>
      <c r="B637" s="20"/>
      <c r="C637" s="20"/>
      <c r="D637" s="20"/>
      <c r="E637" s="20"/>
      <c r="F637" s="20"/>
      <c r="G637" s="20"/>
    </row>
    <row r="638" spans="1:7">
      <c r="A638" s="20"/>
      <c r="B638" s="20"/>
      <c r="C638" s="20"/>
      <c r="D638" s="20"/>
      <c r="E638" s="20"/>
      <c r="F638" s="20"/>
      <c r="G638" s="20"/>
    </row>
    <row r="639" spans="1:7">
      <c r="A639" s="20"/>
      <c r="B639" s="20"/>
      <c r="C639" s="20"/>
      <c r="D639" s="20"/>
      <c r="E639" s="20"/>
      <c r="F639" s="20"/>
      <c r="G639" s="20"/>
    </row>
    <row r="640" spans="1:7">
      <c r="A640" s="20"/>
      <c r="B640" s="20"/>
      <c r="C640" s="20"/>
      <c r="D640" s="20"/>
      <c r="E640" s="20"/>
      <c r="F640" s="20"/>
      <c r="G640" s="20"/>
    </row>
    <row r="641" spans="1:7">
      <c r="A641" s="20"/>
      <c r="B641" s="20"/>
      <c r="C641" s="20"/>
      <c r="D641" s="20"/>
      <c r="E641" s="20"/>
      <c r="F641" s="20"/>
      <c r="G641" s="20"/>
    </row>
    <row r="642" spans="1:7">
      <c r="A642" s="20"/>
      <c r="B642" s="20"/>
      <c r="C642" s="20"/>
      <c r="D642" s="20"/>
      <c r="E642" s="20"/>
      <c r="F642" s="20"/>
      <c r="G642" s="20"/>
    </row>
    <row r="643" spans="1:7">
      <c r="A643" s="20"/>
      <c r="B643" s="20"/>
      <c r="C643" s="20"/>
      <c r="D643" s="20"/>
      <c r="E643" s="20"/>
      <c r="F643" s="20"/>
      <c r="G643" s="20"/>
    </row>
    <row r="644" spans="1:7">
      <c r="A644" s="20"/>
      <c r="B644" s="20"/>
      <c r="C644" s="20"/>
      <c r="D644" s="20"/>
      <c r="E644" s="20"/>
      <c r="F644" s="20"/>
      <c r="G644" s="20"/>
    </row>
    <row r="645" spans="1:7">
      <c r="A645" s="20"/>
      <c r="B645" s="20"/>
      <c r="C645" s="20"/>
      <c r="D645" s="20"/>
      <c r="E645" s="20"/>
      <c r="F645" s="20"/>
      <c r="G645" s="20"/>
    </row>
    <row r="646" spans="1:7">
      <c r="A646" s="20"/>
      <c r="B646" s="20"/>
      <c r="C646" s="20"/>
      <c r="D646" s="20"/>
      <c r="E646" s="20"/>
      <c r="F646" s="20"/>
      <c r="G646" s="20"/>
    </row>
    <row r="647" spans="1:7">
      <c r="A647" s="20"/>
      <c r="B647" s="20"/>
      <c r="C647" s="20"/>
      <c r="D647" s="20"/>
      <c r="E647" s="20"/>
      <c r="F647" s="20"/>
      <c r="G647" s="20"/>
    </row>
    <row r="648" spans="1:7">
      <c r="A648" s="20"/>
      <c r="B648" s="20"/>
      <c r="C648" s="20"/>
      <c r="D648" s="20"/>
      <c r="E648" s="20"/>
      <c r="F648" s="20"/>
      <c r="G648" s="20"/>
    </row>
    <row r="649" spans="1:7">
      <c r="A649" s="20"/>
      <c r="B649" s="20"/>
      <c r="C649" s="20"/>
      <c r="D649" s="20"/>
      <c r="E649" s="20"/>
      <c r="F649" s="20"/>
      <c r="G649" s="20"/>
    </row>
    <row r="650" spans="1:7">
      <c r="A650" s="20"/>
      <c r="B650" s="20"/>
      <c r="C650" s="20"/>
      <c r="D650" s="20"/>
      <c r="E650" s="20"/>
      <c r="F650" s="20"/>
      <c r="G650" s="20"/>
    </row>
    <row r="651" spans="1:7">
      <c r="A651" s="20"/>
      <c r="B651" s="20"/>
      <c r="C651" s="20"/>
      <c r="D651" s="20"/>
      <c r="E651" s="20"/>
      <c r="F651" s="20"/>
      <c r="G651" s="20"/>
    </row>
    <row r="652" spans="1:7">
      <c r="A652" s="20"/>
      <c r="B652" s="20"/>
      <c r="C652" s="20"/>
      <c r="D652" s="20"/>
      <c r="E652" s="20"/>
      <c r="F652" s="20"/>
      <c r="G652" s="20"/>
    </row>
    <row r="653" spans="1:7">
      <c r="A653" s="20"/>
      <c r="B653" s="20"/>
      <c r="C653" s="20"/>
      <c r="D653" s="20"/>
      <c r="E653" s="20"/>
      <c r="F653" s="20"/>
      <c r="G653" s="20"/>
    </row>
    <row r="654" spans="1:7">
      <c r="A654" s="20"/>
      <c r="B654" s="20"/>
      <c r="C654" s="20"/>
      <c r="D654" s="20"/>
      <c r="E654" s="20"/>
      <c r="F654" s="20"/>
      <c r="G654" s="20"/>
    </row>
    <row r="655" spans="1:7">
      <c r="A655" s="20"/>
      <c r="B655" s="20"/>
      <c r="C655" s="20"/>
      <c r="D655" s="20"/>
      <c r="E655" s="20"/>
      <c r="F655" s="20"/>
      <c r="G655" s="20"/>
    </row>
    <row r="656" spans="1:7">
      <c r="A656" s="20"/>
      <c r="B656" s="20"/>
      <c r="C656" s="20"/>
      <c r="D656" s="20"/>
      <c r="E656" s="20"/>
      <c r="F656" s="20"/>
      <c r="G656" s="20"/>
    </row>
    <row r="657" spans="1:7">
      <c r="A657" s="20"/>
      <c r="B657" s="20"/>
      <c r="C657" s="20"/>
      <c r="D657" s="20"/>
      <c r="E657" s="20"/>
      <c r="F657" s="20"/>
      <c r="G657" s="20"/>
    </row>
    <row r="658" spans="1:7">
      <c r="A658" s="20"/>
      <c r="B658" s="20"/>
      <c r="C658" s="20"/>
      <c r="D658" s="20"/>
      <c r="E658" s="20"/>
      <c r="F658" s="20"/>
      <c r="G658" s="20"/>
    </row>
    <row r="659" spans="1:7">
      <c r="A659" s="20"/>
      <c r="B659" s="20"/>
      <c r="C659" s="20"/>
      <c r="D659" s="20"/>
      <c r="E659" s="20"/>
      <c r="F659" s="20"/>
      <c r="G659" s="20"/>
    </row>
    <row r="660" spans="1:7">
      <c r="A660" s="20"/>
      <c r="B660" s="20"/>
      <c r="C660" s="20"/>
      <c r="D660" s="20"/>
      <c r="E660" s="20"/>
      <c r="F660" s="20"/>
      <c r="G660" s="20"/>
    </row>
    <row r="661" spans="1:7">
      <c r="A661" s="20"/>
      <c r="B661" s="20"/>
      <c r="C661" s="20"/>
      <c r="D661" s="20"/>
      <c r="E661" s="20"/>
      <c r="F661" s="20"/>
      <c r="G661" s="20"/>
    </row>
    <row r="662" spans="1:7">
      <c r="A662" s="20"/>
      <c r="B662" s="20"/>
      <c r="C662" s="20"/>
      <c r="D662" s="20"/>
      <c r="E662" s="20"/>
      <c r="F662" s="20"/>
      <c r="G662" s="20"/>
    </row>
    <row r="663" spans="1:7">
      <c r="A663" s="20"/>
      <c r="B663" s="20"/>
      <c r="C663" s="20"/>
      <c r="D663" s="20"/>
      <c r="E663" s="20"/>
      <c r="F663" s="20"/>
      <c r="G663" s="20"/>
    </row>
    <row r="664" spans="1:7">
      <c r="A664" s="20"/>
      <c r="B664" s="20"/>
      <c r="C664" s="20"/>
      <c r="D664" s="20"/>
      <c r="E664" s="20"/>
      <c r="F664" s="20"/>
      <c r="G664" s="20"/>
    </row>
    <row r="665" spans="1:7">
      <c r="A665" s="20"/>
      <c r="B665" s="20"/>
      <c r="C665" s="20"/>
      <c r="D665" s="20"/>
      <c r="E665" s="20"/>
      <c r="F665" s="20"/>
      <c r="G665" s="20"/>
    </row>
    <row r="666" spans="1:7">
      <c r="A666" s="20"/>
      <c r="B666" s="20"/>
      <c r="C666" s="20"/>
      <c r="D666" s="20"/>
      <c r="E666" s="20"/>
      <c r="F666" s="20"/>
      <c r="G666" s="20"/>
    </row>
    <row r="667" spans="1:7">
      <c r="A667" s="20"/>
      <c r="B667" s="20"/>
      <c r="C667" s="20"/>
      <c r="D667" s="20"/>
      <c r="E667" s="20"/>
      <c r="F667" s="20"/>
      <c r="G667" s="20"/>
    </row>
    <row r="668" spans="1:7">
      <c r="A668" s="20"/>
      <c r="B668" s="20"/>
      <c r="C668" s="20"/>
      <c r="D668" s="20"/>
      <c r="E668" s="20"/>
      <c r="F668" s="20"/>
      <c r="G668" s="20"/>
    </row>
    <row r="669" spans="1:7">
      <c r="A669" s="20"/>
      <c r="B669" s="20"/>
      <c r="C669" s="20"/>
      <c r="D669" s="20"/>
      <c r="E669" s="20"/>
      <c r="F669" s="20"/>
      <c r="G669" s="20"/>
    </row>
    <row r="670" spans="1:7">
      <c r="A670" s="20"/>
      <c r="B670" s="20"/>
      <c r="C670" s="20"/>
      <c r="D670" s="20"/>
      <c r="E670" s="20"/>
      <c r="F670" s="20"/>
      <c r="G670" s="20"/>
    </row>
    <row r="671" spans="1:7">
      <c r="A671" s="20"/>
      <c r="B671" s="20"/>
      <c r="C671" s="20"/>
      <c r="D671" s="20"/>
      <c r="E671" s="20"/>
      <c r="F671" s="20"/>
      <c r="G671" s="20"/>
    </row>
    <row r="672" spans="1:7">
      <c r="A672" s="20"/>
      <c r="B672" s="20"/>
      <c r="C672" s="20"/>
      <c r="D672" s="20"/>
      <c r="E672" s="20"/>
      <c r="F672" s="20"/>
      <c r="G672" s="20"/>
    </row>
    <row r="673" spans="1:7">
      <c r="A673" s="20"/>
      <c r="B673" s="20"/>
      <c r="C673" s="20"/>
      <c r="D673" s="20"/>
      <c r="E673" s="20"/>
      <c r="F673" s="20"/>
      <c r="G673" s="20"/>
    </row>
    <row r="674" spans="1:7">
      <c r="A674" s="20"/>
      <c r="B674" s="20"/>
      <c r="C674" s="20"/>
      <c r="D674" s="20"/>
      <c r="E674" s="20"/>
      <c r="F674" s="20"/>
      <c r="G674" s="20"/>
    </row>
    <row r="675" spans="1:7">
      <c r="A675" s="20"/>
      <c r="B675" s="20"/>
      <c r="C675" s="20"/>
      <c r="D675" s="20"/>
      <c r="E675" s="20"/>
      <c r="F675" s="20"/>
      <c r="G675" s="20"/>
    </row>
    <row r="676" spans="1:7">
      <c r="A676" s="20"/>
      <c r="B676" s="20"/>
      <c r="C676" s="20"/>
      <c r="D676" s="20"/>
      <c r="E676" s="20"/>
      <c r="F676" s="20"/>
      <c r="G676" s="20"/>
    </row>
    <row r="677" spans="1:7">
      <c r="A677" s="20"/>
      <c r="B677" s="20"/>
      <c r="C677" s="20"/>
      <c r="D677" s="20"/>
      <c r="E677" s="20"/>
      <c r="F677" s="20"/>
      <c r="G677" s="20"/>
    </row>
    <row r="678" spans="1:7">
      <c r="A678" s="20"/>
      <c r="B678" s="20"/>
      <c r="C678" s="20"/>
      <c r="D678" s="20"/>
      <c r="E678" s="20"/>
      <c r="F678" s="20"/>
      <c r="G678" s="20"/>
    </row>
    <row r="679" spans="1:7">
      <c r="A679" s="20"/>
      <c r="B679" s="20"/>
      <c r="C679" s="20"/>
      <c r="D679" s="20"/>
      <c r="E679" s="20"/>
      <c r="F679" s="20"/>
      <c r="G679" s="20"/>
    </row>
    <row r="680" spans="1:7">
      <c r="A680" s="20"/>
      <c r="B680" s="20"/>
      <c r="C680" s="20"/>
      <c r="D680" s="20"/>
      <c r="E680" s="20"/>
      <c r="F680" s="20"/>
      <c r="G680" s="20"/>
    </row>
    <row r="681" spans="1:7">
      <c r="A681" s="20"/>
      <c r="B681" s="20"/>
      <c r="C681" s="20"/>
      <c r="D681" s="20"/>
      <c r="E681" s="20"/>
      <c r="F681" s="20"/>
      <c r="G681" s="20"/>
    </row>
    <row r="682" spans="1:7">
      <c r="A682" s="20"/>
      <c r="B682" s="20"/>
      <c r="C682" s="20"/>
      <c r="D682" s="20"/>
      <c r="E682" s="20"/>
      <c r="F682" s="20"/>
      <c r="G682" s="20"/>
    </row>
    <row r="683" spans="1:7">
      <c r="A683" s="20"/>
      <c r="B683" s="20"/>
      <c r="C683" s="20"/>
      <c r="D683" s="20"/>
      <c r="E683" s="20"/>
      <c r="F683" s="20"/>
      <c r="G683" s="20"/>
    </row>
    <row r="684" spans="1:7">
      <c r="A684" s="20"/>
      <c r="B684" s="20"/>
      <c r="C684" s="20"/>
      <c r="D684" s="20"/>
      <c r="E684" s="20"/>
      <c r="F684" s="20"/>
      <c r="G684" s="20"/>
    </row>
    <row r="685" spans="1:7">
      <c r="A685" s="20"/>
      <c r="B685" s="20"/>
      <c r="C685" s="20"/>
      <c r="D685" s="20"/>
      <c r="E685" s="20"/>
      <c r="F685" s="20"/>
      <c r="G685" s="20"/>
    </row>
    <row r="686" spans="1:7">
      <c r="A686" s="20"/>
      <c r="B686" s="20"/>
      <c r="C686" s="20"/>
      <c r="D686" s="20"/>
      <c r="E686" s="20"/>
      <c r="F686" s="20"/>
      <c r="G686" s="20"/>
    </row>
    <row r="687" spans="1:7">
      <c r="A687" s="20"/>
      <c r="B687" s="20"/>
      <c r="C687" s="20"/>
      <c r="D687" s="20"/>
      <c r="E687" s="20"/>
      <c r="F687" s="20"/>
      <c r="G687" s="20"/>
    </row>
    <row r="688" spans="1:7">
      <c r="A688" s="20"/>
      <c r="B688" s="20"/>
      <c r="C688" s="20"/>
      <c r="D688" s="20"/>
      <c r="E688" s="20"/>
      <c r="F688" s="20"/>
      <c r="G688" s="20"/>
    </row>
    <row r="689" spans="1:7">
      <c r="A689" s="20"/>
      <c r="B689" s="20"/>
      <c r="C689" s="20"/>
      <c r="D689" s="20"/>
      <c r="E689" s="20"/>
      <c r="F689" s="20"/>
      <c r="G689" s="20"/>
    </row>
    <row r="690" spans="1:7">
      <c r="A690" s="20"/>
      <c r="B690" s="20"/>
      <c r="C690" s="20"/>
      <c r="D690" s="20"/>
      <c r="E690" s="20"/>
      <c r="F690" s="20"/>
      <c r="G690" s="20"/>
    </row>
    <row r="691" spans="1:7">
      <c r="A691" s="20"/>
      <c r="B691" s="20"/>
      <c r="C691" s="20"/>
      <c r="D691" s="20"/>
      <c r="E691" s="20"/>
      <c r="F691" s="20"/>
      <c r="G691" s="20"/>
    </row>
    <row r="692" spans="1:7">
      <c r="A692" s="20"/>
      <c r="B692" s="20"/>
      <c r="C692" s="20"/>
      <c r="D692" s="20"/>
      <c r="E692" s="20"/>
      <c r="F692" s="20"/>
      <c r="G692" s="20"/>
    </row>
    <row r="693" spans="1:7">
      <c r="A693" s="20"/>
      <c r="B693" s="20"/>
      <c r="C693" s="20"/>
      <c r="D693" s="20"/>
      <c r="E693" s="20"/>
      <c r="F693" s="20"/>
      <c r="G693" s="20"/>
    </row>
    <row r="694" spans="1:7">
      <c r="A694" s="20"/>
      <c r="B694" s="20"/>
      <c r="C694" s="20"/>
      <c r="D694" s="20"/>
      <c r="E694" s="20"/>
      <c r="F694" s="20"/>
      <c r="G694" s="20"/>
    </row>
    <row r="695" spans="1:7">
      <c r="A695" s="20"/>
      <c r="B695" s="20"/>
      <c r="C695" s="20"/>
      <c r="D695" s="20"/>
      <c r="E695" s="20"/>
      <c r="F695" s="20"/>
      <c r="G695" s="20"/>
    </row>
    <row r="696" spans="1:7">
      <c r="A696" s="20"/>
      <c r="B696" s="20"/>
      <c r="C696" s="20"/>
      <c r="D696" s="20"/>
      <c r="E696" s="20"/>
      <c r="F696" s="20"/>
      <c r="G696" s="20"/>
    </row>
    <row r="697" spans="1:7">
      <c r="A697" s="20"/>
      <c r="B697" s="20"/>
      <c r="C697" s="20"/>
      <c r="D697" s="20"/>
      <c r="E697" s="20"/>
      <c r="F697" s="20"/>
      <c r="G697" s="20"/>
    </row>
    <row r="698" spans="1:7">
      <c r="A698" s="20"/>
      <c r="B698" s="20"/>
      <c r="C698" s="20"/>
      <c r="D698" s="20"/>
      <c r="E698" s="20"/>
      <c r="F698" s="20"/>
      <c r="G698" s="20"/>
    </row>
    <row r="699" spans="1:7">
      <c r="A699" s="20"/>
      <c r="B699" s="20"/>
      <c r="C699" s="20"/>
      <c r="D699" s="20"/>
      <c r="E699" s="20"/>
      <c r="F699" s="20"/>
      <c r="G699" s="20"/>
    </row>
    <row r="700" spans="1:7">
      <c r="A700" s="20"/>
      <c r="B700" s="20"/>
      <c r="C700" s="20"/>
      <c r="D700" s="20"/>
      <c r="E700" s="20"/>
      <c r="F700" s="20"/>
      <c r="G700" s="20"/>
    </row>
    <row r="701" spans="1:7">
      <c r="A701" s="20"/>
      <c r="B701" s="20"/>
      <c r="C701" s="20"/>
      <c r="D701" s="20"/>
      <c r="E701" s="20"/>
      <c r="F701" s="20"/>
      <c r="G701" s="20"/>
    </row>
    <row r="702" spans="1:7">
      <c r="A702" s="20"/>
      <c r="B702" s="20"/>
      <c r="C702" s="20"/>
      <c r="D702" s="20"/>
      <c r="E702" s="20"/>
      <c r="F702" s="20"/>
      <c r="G702" s="20"/>
    </row>
    <row r="703" spans="1:7">
      <c r="A703" s="20"/>
      <c r="B703" s="20"/>
      <c r="C703" s="20"/>
      <c r="D703" s="20"/>
      <c r="E703" s="20"/>
      <c r="F703" s="20"/>
      <c r="G703" s="20"/>
    </row>
    <row r="704" spans="1:7">
      <c r="A704" s="20"/>
      <c r="B704" s="20"/>
      <c r="C704" s="20"/>
      <c r="D704" s="20"/>
      <c r="E704" s="20"/>
      <c r="F704" s="20"/>
      <c r="G704" s="20"/>
    </row>
    <row r="705" spans="1:7">
      <c r="A705" s="20"/>
      <c r="B705" s="20"/>
      <c r="C705" s="20"/>
      <c r="D705" s="20"/>
      <c r="E705" s="20"/>
      <c r="F705" s="20"/>
      <c r="G705" s="20"/>
    </row>
    <row r="706" spans="1:7">
      <c r="A706" s="20"/>
      <c r="B706" s="20"/>
      <c r="C706" s="20"/>
      <c r="D706" s="20"/>
      <c r="E706" s="20"/>
      <c r="F706" s="20"/>
      <c r="G706" s="20"/>
    </row>
    <row r="707" spans="1:7">
      <c r="A707" s="20"/>
      <c r="B707" s="20"/>
      <c r="C707" s="20"/>
      <c r="D707" s="20"/>
      <c r="E707" s="20"/>
      <c r="F707" s="20"/>
      <c r="G707" s="20"/>
    </row>
    <row r="708" spans="1:7">
      <c r="A708" s="20"/>
      <c r="B708" s="20"/>
      <c r="C708" s="20"/>
      <c r="D708" s="20"/>
      <c r="E708" s="20"/>
      <c r="F708" s="20"/>
      <c r="G708" s="20"/>
    </row>
    <row r="709" spans="1:7">
      <c r="A709" s="20"/>
      <c r="B709" s="20"/>
      <c r="C709" s="20"/>
      <c r="D709" s="20"/>
      <c r="E709" s="20"/>
      <c r="F709" s="20"/>
      <c r="G709" s="20"/>
    </row>
    <row r="710" spans="1:7">
      <c r="A710" s="20"/>
      <c r="B710" s="20"/>
      <c r="C710" s="20"/>
      <c r="D710" s="20"/>
      <c r="E710" s="20"/>
      <c r="F710" s="20"/>
      <c r="G710" s="20"/>
    </row>
    <row r="711" spans="1:7">
      <c r="A711" s="20"/>
      <c r="B711" s="20"/>
      <c r="C711" s="20"/>
      <c r="D711" s="20"/>
      <c r="E711" s="20"/>
      <c r="F711" s="20"/>
      <c r="G711" s="20"/>
    </row>
    <row r="712" spans="1:7">
      <c r="A712" s="20"/>
      <c r="B712" s="20"/>
      <c r="C712" s="20"/>
      <c r="D712" s="20"/>
      <c r="E712" s="20"/>
      <c r="F712" s="20"/>
      <c r="G712" s="20"/>
    </row>
    <row r="713" spans="1:7">
      <c r="A713" s="20"/>
      <c r="B713" s="20"/>
      <c r="C713" s="20"/>
      <c r="D713" s="20"/>
      <c r="E713" s="20"/>
      <c r="F713" s="20"/>
      <c r="G713" s="20"/>
    </row>
    <row r="714" spans="1:7">
      <c r="A714" s="20"/>
      <c r="B714" s="20"/>
      <c r="C714" s="20"/>
      <c r="D714" s="20"/>
      <c r="E714" s="20"/>
      <c r="F714" s="20"/>
      <c r="G714" s="20"/>
    </row>
    <row r="715" spans="1:7">
      <c r="A715" s="20"/>
      <c r="B715" s="20"/>
      <c r="C715" s="20"/>
      <c r="D715" s="20"/>
      <c r="E715" s="20"/>
      <c r="F715" s="20"/>
      <c r="G715" s="20"/>
    </row>
    <row r="716" spans="1:7">
      <c r="A716" s="20"/>
      <c r="B716" s="20"/>
      <c r="C716" s="20"/>
      <c r="D716" s="20"/>
      <c r="E716" s="20"/>
      <c r="F716" s="20"/>
      <c r="G716" s="20"/>
    </row>
    <row r="717" spans="1:7">
      <c r="A717" s="20"/>
      <c r="B717" s="20"/>
      <c r="C717" s="20"/>
      <c r="D717" s="20"/>
      <c r="E717" s="20"/>
      <c r="F717" s="20"/>
      <c r="G717" s="20"/>
    </row>
    <row r="718" spans="1:7">
      <c r="A718" s="20"/>
      <c r="B718" s="20"/>
      <c r="C718" s="20"/>
      <c r="D718" s="20"/>
      <c r="E718" s="20"/>
      <c r="F718" s="20"/>
      <c r="G718" s="20"/>
    </row>
    <row r="719" spans="1:7">
      <c r="A719" s="20"/>
      <c r="B719" s="20"/>
      <c r="C719" s="20"/>
      <c r="D719" s="20"/>
      <c r="E719" s="20"/>
      <c r="F719" s="20"/>
      <c r="G719" s="20"/>
    </row>
    <row r="720" spans="1:7">
      <c r="A720" s="20"/>
      <c r="B720" s="20"/>
      <c r="C720" s="20"/>
      <c r="D720" s="20"/>
      <c r="E720" s="20"/>
      <c r="F720" s="20"/>
      <c r="G720" s="20"/>
    </row>
    <row r="721" spans="1:7">
      <c r="A721" s="20"/>
      <c r="B721" s="20"/>
      <c r="C721" s="20"/>
      <c r="D721" s="20"/>
      <c r="E721" s="20"/>
      <c r="F721" s="20"/>
      <c r="G721" s="20"/>
    </row>
    <row r="722" spans="1:7">
      <c r="A722" s="20"/>
      <c r="B722" s="20"/>
      <c r="C722" s="20"/>
      <c r="D722" s="20"/>
      <c r="E722" s="20"/>
      <c r="F722" s="20"/>
      <c r="G722" s="20"/>
    </row>
    <row r="723" spans="1:7">
      <c r="A723" s="20"/>
      <c r="B723" s="20"/>
      <c r="C723" s="20"/>
      <c r="D723" s="20"/>
      <c r="E723" s="20"/>
      <c r="F723" s="20"/>
      <c r="G723" s="20"/>
    </row>
    <row r="724" spans="1:7">
      <c r="A724" s="20"/>
      <c r="B724" s="20"/>
      <c r="C724" s="20"/>
      <c r="D724" s="20"/>
      <c r="E724" s="20"/>
      <c r="F724" s="20"/>
      <c r="G724" s="20"/>
    </row>
    <row r="725" spans="1:7">
      <c r="A725" s="20"/>
      <c r="B725" s="20"/>
      <c r="C725" s="20"/>
      <c r="D725" s="20"/>
      <c r="E725" s="20"/>
      <c r="F725" s="20"/>
      <c r="G725" s="20"/>
    </row>
    <row r="726" spans="1:7">
      <c r="A726" s="20"/>
      <c r="B726" s="20"/>
      <c r="C726" s="20"/>
      <c r="D726" s="20"/>
      <c r="E726" s="20"/>
      <c r="F726" s="20"/>
      <c r="G726" s="20"/>
    </row>
    <row r="727" spans="1:7">
      <c r="A727" s="20"/>
      <c r="B727" s="20"/>
      <c r="C727" s="20"/>
      <c r="D727" s="20"/>
      <c r="E727" s="20"/>
      <c r="F727" s="20"/>
      <c r="G727" s="20"/>
    </row>
    <row r="728" spans="1:7">
      <c r="A728" s="20"/>
      <c r="B728" s="20"/>
      <c r="C728" s="20"/>
      <c r="D728" s="20"/>
      <c r="E728" s="20"/>
      <c r="F728" s="20"/>
      <c r="G728" s="20"/>
    </row>
    <row r="729" spans="1:7">
      <c r="A729" s="20"/>
      <c r="B729" s="20"/>
      <c r="C729" s="20"/>
      <c r="D729" s="20"/>
      <c r="E729" s="20"/>
      <c r="F729" s="20"/>
      <c r="G729" s="20"/>
    </row>
    <row r="730" spans="1:7">
      <c r="A730" s="20"/>
      <c r="B730" s="20"/>
      <c r="C730" s="20"/>
      <c r="D730" s="20"/>
      <c r="E730" s="20"/>
      <c r="F730" s="20"/>
      <c r="G730" s="20"/>
    </row>
    <row r="731" spans="1:7">
      <c r="A731" s="20"/>
      <c r="B731" s="20"/>
      <c r="C731" s="20"/>
      <c r="D731" s="20"/>
      <c r="E731" s="20"/>
      <c r="F731" s="20"/>
      <c r="G731" s="20"/>
    </row>
    <row r="732" spans="1:7">
      <c r="A732" s="20"/>
      <c r="B732" s="20"/>
      <c r="C732" s="20"/>
      <c r="D732" s="20"/>
      <c r="E732" s="20"/>
      <c r="F732" s="20"/>
      <c r="G732" s="20"/>
    </row>
    <row r="733" spans="1:7">
      <c r="A733" s="20"/>
      <c r="B733" s="20"/>
      <c r="C733" s="20"/>
      <c r="D733" s="20"/>
      <c r="E733" s="20"/>
      <c r="F733" s="20"/>
      <c r="G733" s="20"/>
    </row>
    <row r="734" spans="1:7">
      <c r="A734" s="20"/>
      <c r="B734" s="20"/>
      <c r="C734" s="20"/>
      <c r="D734" s="20"/>
      <c r="E734" s="20"/>
      <c r="F734" s="20"/>
      <c r="G734" s="20"/>
    </row>
    <row r="735" spans="1:7">
      <c r="A735" s="20"/>
      <c r="B735" s="20"/>
      <c r="C735" s="20"/>
      <c r="D735" s="20"/>
      <c r="E735" s="20"/>
      <c r="F735" s="20"/>
      <c r="G735" s="20"/>
    </row>
    <row r="736" spans="1:7">
      <c r="A736" s="20"/>
      <c r="B736" s="20"/>
      <c r="C736" s="20"/>
      <c r="D736" s="20"/>
      <c r="E736" s="20"/>
      <c r="F736" s="20"/>
      <c r="G736" s="20"/>
    </row>
    <row r="737" spans="1:7">
      <c r="A737" s="20"/>
      <c r="B737" s="20"/>
      <c r="C737" s="20"/>
      <c r="D737" s="20"/>
      <c r="E737" s="20"/>
      <c r="F737" s="20"/>
      <c r="G737" s="20"/>
    </row>
    <row r="738" spans="1:7">
      <c r="A738" s="20"/>
      <c r="B738" s="20"/>
      <c r="C738" s="20"/>
      <c r="D738" s="20"/>
      <c r="E738" s="20"/>
      <c r="F738" s="20"/>
      <c r="G738" s="20"/>
    </row>
    <row r="739" spans="1:7">
      <c r="A739" s="20"/>
      <c r="B739" s="20"/>
      <c r="C739" s="20"/>
      <c r="D739" s="20"/>
      <c r="E739" s="20"/>
      <c r="F739" s="20"/>
      <c r="G739" s="20"/>
    </row>
    <row r="740" spans="1:7">
      <c r="A740" s="20"/>
      <c r="B740" s="20"/>
      <c r="C740" s="20"/>
      <c r="D740" s="20"/>
      <c r="E740" s="20"/>
      <c r="F740" s="20"/>
      <c r="G740" s="20"/>
    </row>
    <row r="741" spans="1:7">
      <c r="A741" s="20"/>
      <c r="B741" s="20"/>
      <c r="C741" s="20"/>
      <c r="D741" s="20"/>
      <c r="E741" s="20"/>
      <c r="F741" s="20"/>
      <c r="G741" s="20"/>
    </row>
    <row r="742" spans="1:7">
      <c r="A742" s="20"/>
      <c r="B742" s="20"/>
      <c r="C742" s="20"/>
      <c r="D742" s="20"/>
      <c r="E742" s="20"/>
      <c r="F742" s="20"/>
      <c r="G742" s="20"/>
    </row>
    <row r="743" spans="1:7">
      <c r="A743" s="20"/>
      <c r="B743" s="20"/>
      <c r="C743" s="20"/>
      <c r="D743" s="20"/>
      <c r="E743" s="20"/>
      <c r="F743" s="20"/>
      <c r="G743" s="20"/>
    </row>
    <row r="744" spans="1:7">
      <c r="A744" s="20"/>
      <c r="B744" s="20"/>
      <c r="C744" s="20"/>
      <c r="D744" s="20"/>
      <c r="E744" s="20"/>
      <c r="F744" s="20"/>
      <c r="G744" s="20"/>
    </row>
    <row r="745" spans="1:7">
      <c r="A745" s="20"/>
      <c r="B745" s="20"/>
      <c r="C745" s="20"/>
      <c r="D745" s="20"/>
      <c r="E745" s="20"/>
      <c r="F745" s="20"/>
      <c r="G745" s="20"/>
    </row>
    <row r="746" spans="1:7">
      <c r="A746" s="20"/>
      <c r="B746" s="20"/>
      <c r="C746" s="20"/>
      <c r="D746" s="20"/>
      <c r="E746" s="20"/>
      <c r="F746" s="20"/>
      <c r="G746" s="20"/>
    </row>
    <row r="747" spans="1:7">
      <c r="A747" s="20"/>
      <c r="B747" s="20"/>
      <c r="C747" s="20"/>
      <c r="D747" s="20"/>
      <c r="E747" s="20"/>
      <c r="F747" s="20"/>
      <c r="G747" s="20"/>
    </row>
    <row r="748" spans="1:7">
      <c r="A748" s="20"/>
      <c r="B748" s="20"/>
      <c r="C748" s="20"/>
      <c r="D748" s="20"/>
      <c r="E748" s="20"/>
      <c r="F748" s="20"/>
      <c r="G748" s="20"/>
    </row>
    <row r="749" spans="1:7">
      <c r="A749" s="20"/>
      <c r="B749" s="20"/>
      <c r="C749" s="20"/>
      <c r="D749" s="20"/>
      <c r="E749" s="20"/>
      <c r="F749" s="20"/>
      <c r="G749" s="20"/>
    </row>
    <row r="750" spans="1:7">
      <c r="A750" s="20"/>
      <c r="B750" s="20"/>
      <c r="C750" s="20"/>
      <c r="D750" s="20"/>
      <c r="E750" s="20"/>
      <c r="F750" s="20"/>
      <c r="G750" s="20"/>
    </row>
    <row r="751" spans="1:7">
      <c r="A751" s="20"/>
      <c r="B751" s="20"/>
      <c r="C751" s="20"/>
      <c r="D751" s="20"/>
      <c r="E751" s="20"/>
      <c r="F751" s="20"/>
      <c r="G751" s="20"/>
    </row>
    <row r="752" spans="1:7">
      <c r="A752" s="20"/>
      <c r="B752" s="20"/>
      <c r="C752" s="20"/>
      <c r="D752" s="20"/>
      <c r="E752" s="20"/>
      <c r="F752" s="20"/>
      <c r="G752" s="20"/>
    </row>
    <row r="753" spans="1:7">
      <c r="A753" s="20"/>
      <c r="B753" s="20"/>
      <c r="C753" s="20"/>
      <c r="D753" s="20"/>
      <c r="E753" s="20"/>
      <c r="F753" s="20"/>
      <c r="G753" s="20"/>
    </row>
    <row r="754" spans="1:7">
      <c r="A754" s="20"/>
      <c r="B754" s="20"/>
      <c r="C754" s="20"/>
      <c r="D754" s="20"/>
      <c r="E754" s="20"/>
      <c r="F754" s="20"/>
      <c r="G754" s="20"/>
    </row>
    <row r="755" spans="1:7">
      <c r="A755" s="20"/>
      <c r="B755" s="20"/>
      <c r="C755" s="20"/>
      <c r="D755" s="20"/>
      <c r="E755" s="20"/>
      <c r="F755" s="20"/>
      <c r="G755" s="20"/>
    </row>
    <row r="756" spans="1:7">
      <c r="A756" s="20"/>
      <c r="B756" s="20"/>
      <c r="C756" s="20"/>
      <c r="D756" s="20"/>
      <c r="E756" s="20"/>
      <c r="F756" s="20"/>
      <c r="G756" s="20"/>
    </row>
    <row r="757" spans="1:7">
      <c r="A757" s="20"/>
      <c r="B757" s="20"/>
      <c r="C757" s="20"/>
      <c r="D757" s="20"/>
      <c r="E757" s="20"/>
      <c r="F757" s="20"/>
      <c r="G757" s="20"/>
    </row>
    <row r="758" spans="1:7">
      <c r="A758" s="20"/>
      <c r="B758" s="20"/>
      <c r="C758" s="20"/>
      <c r="D758" s="20"/>
      <c r="E758" s="20"/>
      <c r="F758" s="20"/>
      <c r="G758" s="20"/>
    </row>
    <row r="759" spans="1:7">
      <c r="A759" s="20"/>
      <c r="B759" s="20"/>
      <c r="C759" s="20"/>
      <c r="D759" s="20"/>
      <c r="E759" s="20"/>
      <c r="F759" s="20"/>
      <c r="G759" s="20"/>
    </row>
    <row r="760" spans="1:7">
      <c r="A760" s="20"/>
      <c r="B760" s="20"/>
      <c r="C760" s="20"/>
      <c r="D760" s="20"/>
      <c r="E760" s="20"/>
      <c r="F760" s="20"/>
      <c r="G760" s="20"/>
    </row>
    <row r="761" spans="1:7">
      <c r="A761" s="20"/>
      <c r="B761" s="20"/>
      <c r="C761" s="20"/>
      <c r="D761" s="20"/>
      <c r="E761" s="20"/>
      <c r="F761" s="20"/>
      <c r="G761" s="20"/>
    </row>
    <row r="762" spans="1:7">
      <c r="A762" s="20"/>
      <c r="B762" s="20"/>
      <c r="C762" s="20"/>
      <c r="D762" s="20"/>
      <c r="E762" s="20"/>
      <c r="F762" s="20"/>
      <c r="G762" s="20"/>
    </row>
    <row r="763" spans="1:7">
      <c r="A763" s="20"/>
      <c r="B763" s="20"/>
      <c r="C763" s="20"/>
      <c r="D763" s="20"/>
      <c r="E763" s="20"/>
      <c r="F763" s="20"/>
      <c r="G763" s="20"/>
    </row>
    <row r="764" spans="1:7">
      <c r="A764" s="20"/>
      <c r="B764" s="20"/>
      <c r="C764" s="20"/>
      <c r="D764" s="20"/>
      <c r="E764" s="20"/>
      <c r="F764" s="20"/>
      <c r="G764" s="20"/>
    </row>
    <row r="765" spans="1:7">
      <c r="A765" s="20"/>
      <c r="B765" s="20"/>
      <c r="C765" s="20"/>
      <c r="D765" s="20"/>
      <c r="E765" s="20"/>
      <c r="F765" s="20"/>
      <c r="G765" s="20"/>
    </row>
    <row r="766" spans="1:7">
      <c r="A766" s="20"/>
      <c r="B766" s="20"/>
      <c r="C766" s="20"/>
      <c r="D766" s="20"/>
      <c r="E766" s="20"/>
      <c r="F766" s="20"/>
      <c r="G766" s="20"/>
    </row>
    <row r="767" spans="1:7">
      <c r="A767" s="20"/>
      <c r="B767" s="20"/>
      <c r="C767" s="20"/>
      <c r="D767" s="20"/>
      <c r="E767" s="20"/>
      <c r="F767" s="20"/>
      <c r="G767" s="20"/>
    </row>
    <row r="768" spans="1:7">
      <c r="A768" s="20"/>
      <c r="B768" s="20"/>
      <c r="C768" s="20"/>
      <c r="D768" s="20"/>
      <c r="E768" s="20"/>
      <c r="F768" s="20"/>
      <c r="G768" s="20"/>
    </row>
    <row r="769" spans="1:7">
      <c r="A769" s="20"/>
      <c r="B769" s="20"/>
      <c r="C769" s="20"/>
      <c r="D769" s="20"/>
      <c r="E769" s="20"/>
      <c r="F769" s="20"/>
      <c r="G769" s="20"/>
    </row>
    <row r="770" spans="1:7">
      <c r="A770" s="20"/>
      <c r="B770" s="20"/>
      <c r="C770" s="20"/>
      <c r="D770" s="20"/>
      <c r="E770" s="20"/>
      <c r="F770" s="20"/>
      <c r="G770" s="20"/>
    </row>
    <row r="771" spans="1:7">
      <c r="A771" s="20"/>
      <c r="B771" s="20"/>
      <c r="C771" s="20"/>
      <c r="D771" s="20"/>
      <c r="E771" s="20"/>
      <c r="F771" s="20"/>
      <c r="G771" s="20"/>
    </row>
    <row r="772" spans="1:7">
      <c r="A772" s="20"/>
      <c r="B772" s="20"/>
      <c r="C772" s="20"/>
      <c r="D772" s="20"/>
      <c r="E772" s="20"/>
      <c r="F772" s="20"/>
      <c r="G772" s="20"/>
    </row>
    <row r="773" spans="1:7">
      <c r="A773" s="20"/>
      <c r="B773" s="20"/>
      <c r="C773" s="20"/>
      <c r="D773" s="20"/>
      <c r="E773" s="20"/>
      <c r="F773" s="20"/>
      <c r="G773" s="20"/>
    </row>
    <row r="774" spans="1:7">
      <c r="A774" s="20"/>
      <c r="B774" s="20"/>
      <c r="C774" s="20"/>
      <c r="D774" s="20"/>
      <c r="E774" s="20"/>
      <c r="F774" s="20"/>
      <c r="G774" s="20"/>
    </row>
    <row r="775" spans="1:7">
      <c r="A775" s="20"/>
      <c r="B775" s="20"/>
      <c r="C775" s="20"/>
      <c r="D775" s="20"/>
      <c r="E775" s="20"/>
      <c r="F775" s="20"/>
      <c r="G775" s="20"/>
    </row>
    <row r="776" spans="1:7">
      <c r="A776" s="20"/>
      <c r="B776" s="20"/>
      <c r="C776" s="20"/>
      <c r="D776" s="20"/>
      <c r="E776" s="20"/>
      <c r="F776" s="20"/>
      <c r="G776" s="20"/>
    </row>
    <row r="777" spans="1:7">
      <c r="A777" s="20"/>
      <c r="B777" s="20"/>
      <c r="C777" s="20"/>
      <c r="D777" s="20"/>
      <c r="E777" s="20"/>
      <c r="F777" s="20"/>
      <c r="G777" s="20"/>
    </row>
    <row r="778" spans="1:7">
      <c r="A778" s="20"/>
      <c r="B778" s="20"/>
      <c r="C778" s="20"/>
      <c r="D778" s="20"/>
      <c r="E778" s="20"/>
      <c r="F778" s="20"/>
      <c r="G778" s="20"/>
    </row>
    <row r="779" spans="1:7">
      <c r="A779" s="20"/>
      <c r="B779" s="20"/>
      <c r="C779" s="20"/>
      <c r="D779" s="20"/>
      <c r="E779" s="20"/>
      <c r="F779" s="20"/>
      <c r="G779" s="20"/>
    </row>
    <row r="780" spans="1:7">
      <c r="A780" s="20"/>
      <c r="B780" s="20"/>
      <c r="C780" s="20"/>
      <c r="D780" s="20"/>
      <c r="E780" s="20"/>
      <c r="F780" s="20"/>
      <c r="G780" s="20"/>
    </row>
    <row r="781" spans="1:7">
      <c r="A781" s="20"/>
      <c r="B781" s="20"/>
      <c r="C781" s="20"/>
      <c r="D781" s="20"/>
      <c r="E781" s="20"/>
      <c r="F781" s="20"/>
      <c r="G781" s="20"/>
    </row>
    <row r="782" spans="1:7">
      <c r="A782" s="20"/>
      <c r="B782" s="20"/>
      <c r="C782" s="20"/>
      <c r="D782" s="20"/>
      <c r="E782" s="20"/>
      <c r="F782" s="20"/>
      <c r="G782" s="20"/>
    </row>
    <row r="783" spans="1:7">
      <c r="A783" s="20"/>
      <c r="B783" s="20"/>
      <c r="C783" s="20"/>
      <c r="D783" s="20"/>
      <c r="E783" s="20"/>
      <c r="F783" s="20"/>
      <c r="G783" s="20"/>
    </row>
    <row r="784" spans="1:7">
      <c r="A784" s="20"/>
      <c r="B784" s="20"/>
      <c r="C784" s="20"/>
      <c r="D784" s="20"/>
      <c r="E784" s="20"/>
      <c r="F784" s="20"/>
      <c r="G784" s="20"/>
    </row>
    <row r="785" spans="1:7">
      <c r="A785" s="20"/>
      <c r="B785" s="20"/>
      <c r="C785" s="20"/>
      <c r="D785" s="20"/>
      <c r="E785" s="20"/>
      <c r="F785" s="20"/>
      <c r="G785" s="20"/>
    </row>
    <row r="786" spans="1:7">
      <c r="A786" s="20"/>
      <c r="B786" s="20"/>
      <c r="C786" s="20"/>
      <c r="D786" s="20"/>
      <c r="E786" s="20"/>
      <c r="F786" s="20"/>
      <c r="G786" s="20"/>
    </row>
    <row r="787" spans="1:7">
      <c r="A787" s="20"/>
      <c r="B787" s="20"/>
      <c r="C787" s="20"/>
      <c r="D787" s="20"/>
      <c r="E787" s="20"/>
      <c r="F787" s="20"/>
      <c r="G787" s="20"/>
    </row>
    <row r="788" spans="1:7">
      <c r="A788" s="20"/>
      <c r="B788" s="20"/>
      <c r="C788" s="20"/>
      <c r="D788" s="20"/>
      <c r="E788" s="20"/>
      <c r="F788" s="20"/>
      <c r="G788" s="20"/>
    </row>
    <row r="789" spans="1:7">
      <c r="A789" s="20"/>
      <c r="B789" s="20"/>
      <c r="C789" s="20"/>
      <c r="D789" s="20"/>
      <c r="E789" s="20"/>
      <c r="F789" s="20"/>
      <c r="G789" s="20"/>
    </row>
    <row r="790" spans="1:7">
      <c r="A790" s="20"/>
      <c r="B790" s="20"/>
      <c r="C790" s="20"/>
      <c r="D790" s="20"/>
      <c r="E790" s="20"/>
      <c r="F790" s="20"/>
      <c r="G790" s="20"/>
    </row>
    <row r="791" spans="1:7">
      <c r="A791" s="20"/>
      <c r="B791" s="20"/>
      <c r="C791" s="20"/>
      <c r="D791" s="20"/>
      <c r="E791" s="20"/>
      <c r="F791" s="20"/>
      <c r="G791" s="20"/>
    </row>
    <row r="792" spans="1:7">
      <c r="A792" s="20"/>
      <c r="B792" s="20"/>
      <c r="C792" s="20"/>
      <c r="D792" s="20"/>
      <c r="E792" s="20"/>
      <c r="F792" s="20"/>
      <c r="G792" s="20"/>
    </row>
    <row r="793" spans="1:7">
      <c r="A793" s="20"/>
      <c r="B793" s="20"/>
      <c r="C793" s="20"/>
      <c r="D793" s="20"/>
      <c r="E793" s="20"/>
      <c r="F793" s="20"/>
      <c r="G793" s="20"/>
    </row>
    <row r="794" spans="1:7">
      <c r="A794" s="20"/>
      <c r="B794" s="20"/>
      <c r="C794" s="20"/>
      <c r="D794" s="20"/>
      <c r="E794" s="20"/>
      <c r="F794" s="20"/>
      <c r="G794" s="20"/>
    </row>
    <row r="795" spans="1:7">
      <c r="A795" s="20"/>
      <c r="B795" s="20"/>
      <c r="C795" s="20"/>
      <c r="D795" s="20"/>
      <c r="E795" s="20"/>
      <c r="F795" s="20"/>
      <c r="G795" s="20"/>
    </row>
    <row r="796" spans="1:7">
      <c r="A796" s="20"/>
      <c r="B796" s="20"/>
      <c r="C796" s="20"/>
      <c r="D796" s="20"/>
      <c r="E796" s="20"/>
      <c r="F796" s="20"/>
      <c r="G796" s="20"/>
    </row>
    <row r="797" spans="1:7">
      <c r="A797" s="20"/>
      <c r="B797" s="20"/>
      <c r="C797" s="20"/>
      <c r="D797" s="20"/>
      <c r="E797" s="20"/>
      <c r="F797" s="20"/>
      <c r="G797" s="20"/>
    </row>
    <row r="798" spans="1:7">
      <c r="A798" s="20"/>
      <c r="B798" s="20"/>
      <c r="C798" s="20"/>
      <c r="D798" s="20"/>
      <c r="E798" s="20"/>
      <c r="F798" s="20"/>
      <c r="G798" s="20"/>
    </row>
    <row r="799" spans="1:7">
      <c r="A799" s="20"/>
      <c r="B799" s="20"/>
      <c r="C799" s="20"/>
      <c r="D799" s="20"/>
      <c r="E799" s="20"/>
      <c r="F799" s="20"/>
      <c r="G799" s="20"/>
    </row>
    <row r="800" spans="1:7">
      <c r="A800" s="20"/>
      <c r="B800" s="20"/>
      <c r="C800" s="20"/>
      <c r="D800" s="20"/>
      <c r="E800" s="20"/>
      <c r="F800" s="20"/>
      <c r="G800" s="20"/>
    </row>
    <row r="801" spans="1:7">
      <c r="A801" s="20"/>
      <c r="B801" s="20"/>
      <c r="C801" s="20"/>
      <c r="D801" s="20"/>
      <c r="E801" s="20"/>
      <c r="F801" s="20"/>
      <c r="G801" s="20"/>
    </row>
    <row r="802" spans="1:7">
      <c r="A802" s="20"/>
      <c r="B802" s="20"/>
      <c r="C802" s="20"/>
      <c r="D802" s="20"/>
      <c r="E802" s="20"/>
      <c r="F802" s="20"/>
      <c r="G802" s="20"/>
    </row>
    <row r="803" spans="1:7">
      <c r="A803" s="20"/>
      <c r="B803" s="20"/>
      <c r="C803" s="20"/>
      <c r="D803" s="20"/>
      <c r="E803" s="20"/>
      <c r="F803" s="20"/>
      <c r="G803" s="20"/>
    </row>
    <row r="804" spans="1:7">
      <c r="A804" s="20"/>
      <c r="B804" s="20"/>
      <c r="C804" s="20"/>
      <c r="D804" s="20"/>
      <c r="E804" s="20"/>
      <c r="F804" s="20"/>
      <c r="G804" s="20"/>
    </row>
    <row r="805" spans="1:7">
      <c r="A805" s="20"/>
      <c r="B805" s="20"/>
      <c r="C805" s="20"/>
      <c r="D805" s="20"/>
      <c r="E805" s="20"/>
      <c r="F805" s="20"/>
      <c r="G805" s="20"/>
    </row>
    <row r="806" spans="1:7">
      <c r="A806" s="20"/>
      <c r="B806" s="20"/>
      <c r="C806" s="20"/>
      <c r="D806" s="20"/>
      <c r="E806" s="20"/>
      <c r="F806" s="20"/>
      <c r="G806" s="20"/>
    </row>
    <row r="807" spans="1:7">
      <c r="A807" s="20"/>
      <c r="B807" s="20"/>
      <c r="C807" s="20"/>
      <c r="D807" s="20"/>
      <c r="E807" s="20"/>
      <c r="F807" s="20"/>
      <c r="G807" s="20"/>
    </row>
    <row r="808" spans="1:7">
      <c r="A808" s="20"/>
      <c r="B808" s="20"/>
      <c r="C808" s="20"/>
      <c r="D808" s="20"/>
      <c r="E808" s="20"/>
      <c r="F808" s="20"/>
      <c r="G808" s="20"/>
    </row>
    <row r="809" spans="1:7">
      <c r="A809" s="20"/>
      <c r="B809" s="20"/>
      <c r="C809" s="20"/>
      <c r="D809" s="20"/>
      <c r="E809" s="20"/>
      <c r="F809" s="20"/>
      <c r="G809" s="20"/>
    </row>
    <row r="810" spans="1:7">
      <c r="A810" s="20"/>
      <c r="B810" s="20"/>
      <c r="C810" s="20"/>
      <c r="D810" s="20"/>
      <c r="E810" s="20"/>
      <c r="F810" s="20"/>
      <c r="G810" s="20"/>
    </row>
    <row r="811" spans="1:7">
      <c r="A811" s="20"/>
      <c r="B811" s="20"/>
      <c r="C811" s="20"/>
      <c r="D811" s="20"/>
      <c r="E811" s="20"/>
      <c r="F811" s="20"/>
      <c r="G811" s="20"/>
    </row>
    <row r="812" spans="1:7">
      <c r="A812" s="20"/>
      <c r="B812" s="20"/>
      <c r="C812" s="20"/>
      <c r="D812" s="20"/>
      <c r="E812" s="20"/>
      <c r="F812" s="20"/>
      <c r="G812" s="20"/>
    </row>
    <row r="813" spans="1:7">
      <c r="A813" s="20"/>
      <c r="B813" s="20"/>
      <c r="C813" s="20"/>
      <c r="D813" s="20"/>
      <c r="E813" s="20"/>
      <c r="F813" s="20"/>
      <c r="G813" s="20"/>
    </row>
    <row r="814" spans="1:7">
      <c r="A814" s="20"/>
      <c r="B814" s="20"/>
      <c r="C814" s="20"/>
      <c r="D814" s="20"/>
      <c r="E814" s="20"/>
      <c r="F814" s="20"/>
      <c r="G814" s="20"/>
    </row>
    <row r="815" spans="1:7">
      <c r="A815" s="20"/>
      <c r="B815" s="20"/>
      <c r="C815" s="20"/>
      <c r="D815" s="20"/>
      <c r="E815" s="20"/>
      <c r="F815" s="20"/>
      <c r="G815" s="20"/>
    </row>
    <row r="816" spans="1:7">
      <c r="A816" s="20"/>
      <c r="B816" s="20"/>
      <c r="C816" s="20"/>
      <c r="D816" s="20"/>
      <c r="E816" s="20"/>
      <c r="F816" s="20"/>
      <c r="G816" s="20"/>
    </row>
    <row r="817" spans="1:7">
      <c r="A817" s="20"/>
      <c r="B817" s="20"/>
      <c r="C817" s="20"/>
      <c r="D817" s="20"/>
      <c r="E817" s="20"/>
      <c r="F817" s="20"/>
      <c r="G817" s="20"/>
    </row>
    <row r="818" spans="1:7">
      <c r="A818" s="20"/>
      <c r="B818" s="20"/>
      <c r="C818" s="20"/>
      <c r="D818" s="20"/>
      <c r="E818" s="20"/>
      <c r="F818" s="20"/>
      <c r="G818" s="20"/>
    </row>
    <row r="819" spans="1:7">
      <c r="A819" s="20"/>
      <c r="B819" s="20"/>
      <c r="C819" s="20"/>
      <c r="D819" s="20"/>
      <c r="E819" s="20"/>
      <c r="F819" s="20"/>
      <c r="G819" s="20"/>
    </row>
    <row r="820" spans="1:7">
      <c r="A820" s="20"/>
      <c r="B820" s="20"/>
      <c r="C820" s="20"/>
      <c r="D820" s="20"/>
      <c r="E820" s="20"/>
      <c r="F820" s="20"/>
      <c r="G820" s="20"/>
    </row>
    <row r="821" spans="1:7">
      <c r="A821" s="20"/>
      <c r="B821" s="20"/>
      <c r="C821" s="20"/>
      <c r="D821" s="20"/>
      <c r="E821" s="20"/>
      <c r="F821" s="20"/>
      <c r="G821" s="20"/>
    </row>
    <row r="822" spans="1:7">
      <c r="A822" s="20"/>
      <c r="B822" s="20"/>
      <c r="C822" s="20"/>
      <c r="D822" s="20"/>
      <c r="E822" s="20"/>
      <c r="F822" s="20"/>
      <c r="G822" s="20"/>
    </row>
    <row r="823" spans="1:7">
      <c r="A823" s="20"/>
      <c r="B823" s="20"/>
      <c r="C823" s="20"/>
      <c r="D823" s="20"/>
      <c r="E823" s="20"/>
      <c r="F823" s="20"/>
      <c r="G823" s="20"/>
    </row>
    <row r="824" spans="1:7">
      <c r="A824" s="20"/>
      <c r="B824" s="20"/>
      <c r="C824" s="20"/>
      <c r="D824" s="20"/>
      <c r="E824" s="20"/>
      <c r="F824" s="20"/>
      <c r="G824" s="20"/>
    </row>
    <row r="825" spans="1:7">
      <c r="A825" s="20"/>
      <c r="B825" s="20"/>
      <c r="C825" s="20"/>
      <c r="D825" s="20"/>
      <c r="E825" s="20"/>
      <c r="F825" s="20"/>
      <c r="G825" s="20"/>
    </row>
    <row r="826" spans="1:7">
      <c r="A826" s="20"/>
      <c r="B826" s="20"/>
      <c r="C826" s="20"/>
      <c r="D826" s="20"/>
      <c r="E826" s="20"/>
      <c r="F826" s="20"/>
      <c r="G826" s="20"/>
    </row>
    <row r="827" spans="1:7">
      <c r="A827" s="20"/>
      <c r="B827" s="20"/>
      <c r="C827" s="20"/>
      <c r="D827" s="20"/>
      <c r="E827" s="20"/>
      <c r="F827" s="20"/>
      <c r="G827" s="20"/>
    </row>
    <row r="828" spans="1:7">
      <c r="A828" s="20"/>
      <c r="B828" s="20"/>
      <c r="C828" s="20"/>
      <c r="D828" s="20"/>
      <c r="E828" s="20"/>
      <c r="F828" s="20"/>
      <c r="G828" s="20"/>
    </row>
    <row r="829" spans="1:7">
      <c r="A829" s="20"/>
      <c r="B829" s="20"/>
      <c r="C829" s="20"/>
      <c r="D829" s="20"/>
      <c r="E829" s="20"/>
      <c r="F829" s="20"/>
      <c r="G829" s="20"/>
    </row>
    <row r="830" spans="1:7">
      <c r="A830" s="20"/>
      <c r="B830" s="20"/>
      <c r="C830" s="20"/>
      <c r="D830" s="20"/>
      <c r="E830" s="20"/>
      <c r="F830" s="20"/>
      <c r="G830" s="20"/>
    </row>
    <row r="831" spans="1:7">
      <c r="A831" s="20"/>
      <c r="B831" s="20"/>
      <c r="C831" s="20"/>
      <c r="D831" s="20"/>
      <c r="E831" s="20"/>
      <c r="F831" s="20"/>
      <c r="G831" s="20"/>
    </row>
    <row r="832" spans="1:7">
      <c r="A832" s="20"/>
      <c r="B832" s="20"/>
      <c r="C832" s="20"/>
      <c r="D832" s="20"/>
      <c r="E832" s="20"/>
      <c r="F832" s="20"/>
      <c r="G832" s="20"/>
    </row>
    <row r="833" spans="1:7">
      <c r="A833" s="20"/>
      <c r="B833" s="20"/>
      <c r="C833" s="20"/>
      <c r="D833" s="20"/>
      <c r="E833" s="20"/>
      <c r="F833" s="20"/>
      <c r="G833" s="20"/>
    </row>
    <row r="834" spans="1:7">
      <c r="A834" s="20"/>
      <c r="B834" s="20"/>
      <c r="C834" s="20"/>
      <c r="D834" s="20"/>
      <c r="E834" s="20"/>
      <c r="F834" s="20"/>
      <c r="G834" s="20"/>
    </row>
    <row r="835" spans="1:7">
      <c r="A835" s="20"/>
      <c r="B835" s="20"/>
      <c r="C835" s="20"/>
      <c r="D835" s="20"/>
      <c r="E835" s="20"/>
      <c r="F835" s="20"/>
      <c r="G835" s="20"/>
    </row>
    <row r="836" spans="1:7">
      <c r="A836" s="20"/>
      <c r="B836" s="20"/>
      <c r="C836" s="20"/>
      <c r="D836" s="20"/>
      <c r="E836" s="20"/>
      <c r="F836" s="20"/>
      <c r="G836" s="20"/>
    </row>
    <row r="837" spans="1:7">
      <c r="A837" s="20"/>
      <c r="B837" s="20"/>
      <c r="C837" s="20"/>
      <c r="D837" s="20"/>
      <c r="E837" s="20"/>
      <c r="F837" s="20"/>
      <c r="G837" s="20"/>
    </row>
    <row r="838" spans="1:7">
      <c r="A838" s="20"/>
      <c r="B838" s="20"/>
      <c r="C838" s="20"/>
      <c r="D838" s="20"/>
      <c r="E838" s="20"/>
      <c r="F838" s="20"/>
      <c r="G838" s="20"/>
    </row>
    <row r="839" spans="1:7">
      <c r="A839" s="20"/>
      <c r="B839" s="20"/>
      <c r="C839" s="20"/>
      <c r="D839" s="20"/>
      <c r="E839" s="20"/>
      <c r="F839" s="20"/>
      <c r="G839" s="20"/>
    </row>
    <row r="840" spans="1:7">
      <c r="A840" s="20"/>
      <c r="B840" s="20"/>
      <c r="C840" s="20"/>
      <c r="D840" s="20"/>
      <c r="E840" s="20"/>
      <c r="F840" s="20"/>
      <c r="G840" s="20"/>
    </row>
    <row r="841" spans="1:7">
      <c r="A841" s="20"/>
      <c r="B841" s="20"/>
      <c r="C841" s="20"/>
      <c r="D841" s="20"/>
      <c r="E841" s="20"/>
      <c r="F841" s="20"/>
      <c r="G841" s="20"/>
    </row>
    <row r="842" spans="1:7">
      <c r="A842" s="20"/>
      <c r="B842" s="20"/>
      <c r="C842" s="20"/>
      <c r="D842" s="20"/>
      <c r="E842" s="20"/>
      <c r="F842" s="20"/>
      <c r="G842" s="20"/>
    </row>
    <row r="843" spans="1:7">
      <c r="A843" s="20"/>
      <c r="B843" s="20"/>
      <c r="C843" s="20"/>
      <c r="D843" s="20"/>
      <c r="E843" s="20"/>
      <c r="F843" s="20"/>
      <c r="G843" s="20"/>
    </row>
    <row r="844" spans="1:7">
      <c r="A844" s="20"/>
      <c r="B844" s="20"/>
      <c r="C844" s="20"/>
      <c r="D844" s="20"/>
      <c r="E844" s="20"/>
      <c r="F844" s="20"/>
      <c r="G844" s="20"/>
    </row>
    <row r="845" spans="1:7">
      <c r="A845" s="20"/>
      <c r="B845" s="20"/>
      <c r="C845" s="20"/>
      <c r="D845" s="20"/>
      <c r="E845" s="20"/>
      <c r="F845" s="20"/>
      <c r="G845" s="20"/>
    </row>
    <row r="846" spans="1:7">
      <c r="A846" s="20"/>
      <c r="B846" s="20"/>
      <c r="C846" s="20"/>
      <c r="D846" s="20"/>
      <c r="E846" s="20"/>
      <c r="F846" s="20"/>
      <c r="G846" s="20"/>
    </row>
    <row r="847" spans="1:7">
      <c r="A847" s="20"/>
      <c r="B847" s="20"/>
      <c r="C847" s="20"/>
      <c r="D847" s="20"/>
      <c r="E847" s="20"/>
      <c r="F847" s="20"/>
      <c r="G847" s="20"/>
    </row>
    <row r="848" spans="1:7">
      <c r="A848" s="20"/>
      <c r="B848" s="20"/>
      <c r="C848" s="20"/>
      <c r="D848" s="20"/>
      <c r="E848" s="20"/>
      <c r="F848" s="20"/>
      <c r="G848" s="20"/>
    </row>
    <row r="849" spans="1:7">
      <c r="A849" s="20"/>
      <c r="B849" s="20"/>
      <c r="C849" s="20"/>
      <c r="D849" s="20"/>
      <c r="E849" s="20"/>
      <c r="F849" s="20"/>
      <c r="G849" s="20"/>
    </row>
    <row r="850" spans="1:7">
      <c r="A850" s="20"/>
      <c r="B850" s="20"/>
      <c r="C850" s="20"/>
      <c r="D850" s="20"/>
      <c r="E850" s="20"/>
      <c r="F850" s="20"/>
      <c r="G850" s="20"/>
    </row>
    <row r="851" spans="1:7">
      <c r="A851" s="20"/>
      <c r="B851" s="20"/>
      <c r="C851" s="20"/>
      <c r="D851" s="20"/>
      <c r="E851" s="20"/>
      <c r="F851" s="20"/>
      <c r="G851" s="20"/>
    </row>
    <row r="852" spans="1:7">
      <c r="A852" s="20"/>
      <c r="B852" s="20"/>
      <c r="C852" s="20"/>
      <c r="D852" s="20"/>
      <c r="E852" s="20"/>
      <c r="F852" s="20"/>
      <c r="G852" s="20"/>
    </row>
    <row r="853" spans="1:7">
      <c r="A853" s="20"/>
      <c r="B853" s="20"/>
      <c r="C853" s="20"/>
      <c r="D853" s="20"/>
      <c r="E853" s="20"/>
      <c r="F853" s="20"/>
      <c r="G853" s="20"/>
    </row>
    <row r="854" spans="1:7">
      <c r="A854" s="20"/>
      <c r="B854" s="20"/>
      <c r="C854" s="20"/>
      <c r="D854" s="20"/>
      <c r="E854" s="20"/>
      <c r="F854" s="20"/>
      <c r="G854" s="20"/>
    </row>
    <row r="855" spans="1:7">
      <c r="A855" s="20"/>
      <c r="B855" s="20"/>
      <c r="C855" s="20"/>
      <c r="D855" s="20"/>
      <c r="E855" s="20"/>
      <c r="F855" s="20"/>
      <c r="G855" s="20"/>
    </row>
    <row r="856" spans="1:7">
      <c r="A856" s="20"/>
      <c r="B856" s="20"/>
      <c r="C856" s="20"/>
      <c r="D856" s="20"/>
      <c r="E856" s="20"/>
      <c r="F856" s="20"/>
      <c r="G856" s="20"/>
    </row>
    <row r="857" spans="1:7">
      <c r="A857" s="20"/>
      <c r="B857" s="20"/>
      <c r="C857" s="20"/>
      <c r="D857" s="20"/>
      <c r="E857" s="20"/>
      <c r="F857" s="20"/>
      <c r="G857" s="20"/>
    </row>
    <row r="858" spans="1:7">
      <c r="A858" s="20"/>
      <c r="B858" s="20"/>
      <c r="C858" s="20"/>
      <c r="D858" s="20"/>
      <c r="E858" s="20"/>
      <c r="F858" s="20"/>
      <c r="G858" s="20"/>
    </row>
    <row r="859" spans="1:7">
      <c r="A859" s="20"/>
      <c r="B859" s="20"/>
      <c r="C859" s="20"/>
      <c r="D859" s="20"/>
      <c r="E859" s="20"/>
      <c r="F859" s="20"/>
      <c r="G859" s="20"/>
    </row>
    <row r="860" spans="1:7">
      <c r="A860" s="20"/>
      <c r="B860" s="20"/>
      <c r="C860" s="20"/>
      <c r="D860" s="20"/>
      <c r="E860" s="20"/>
      <c r="F860" s="20"/>
      <c r="G860" s="20"/>
    </row>
    <row r="861" spans="1:7">
      <c r="A861" s="20"/>
      <c r="B861" s="20"/>
      <c r="C861" s="20"/>
      <c r="D861" s="20"/>
      <c r="E861" s="20"/>
      <c r="F861" s="20"/>
      <c r="G861" s="20"/>
    </row>
    <row r="862" spans="1:7">
      <c r="A862" s="20"/>
      <c r="B862" s="20"/>
      <c r="C862" s="20"/>
      <c r="D862" s="20"/>
      <c r="E862" s="20"/>
      <c r="F862" s="20"/>
      <c r="G862" s="20"/>
    </row>
    <row r="863" spans="1:7">
      <c r="A863" s="20"/>
      <c r="B863" s="20"/>
      <c r="C863" s="20"/>
      <c r="D863" s="20"/>
      <c r="E863" s="20"/>
      <c r="F863" s="20"/>
      <c r="G863" s="20"/>
    </row>
    <row r="864" spans="1:7">
      <c r="A864" s="20"/>
      <c r="B864" s="20"/>
      <c r="C864" s="20"/>
      <c r="D864" s="20"/>
      <c r="E864" s="20"/>
      <c r="F864" s="20"/>
      <c r="G864" s="20"/>
    </row>
    <row r="865" spans="1:7">
      <c r="A865" s="20"/>
      <c r="B865" s="20"/>
      <c r="C865" s="20"/>
      <c r="D865" s="20"/>
      <c r="E865" s="20"/>
      <c r="F865" s="20"/>
      <c r="G865" s="20"/>
    </row>
    <row r="866" spans="1:7">
      <c r="A866" s="20"/>
      <c r="B866" s="20"/>
      <c r="C866" s="20"/>
      <c r="D866" s="20"/>
      <c r="E866" s="20"/>
      <c r="F866" s="20"/>
      <c r="G866" s="20"/>
    </row>
    <row r="867" spans="1:7">
      <c r="A867" s="20"/>
      <c r="B867" s="20"/>
      <c r="C867" s="20"/>
      <c r="D867" s="20"/>
      <c r="E867" s="20"/>
      <c r="F867" s="20"/>
      <c r="G867" s="20"/>
    </row>
    <row r="868" spans="1:7">
      <c r="A868" s="20"/>
      <c r="B868" s="20"/>
      <c r="C868" s="20"/>
      <c r="D868" s="20"/>
      <c r="E868" s="20"/>
      <c r="F868" s="20"/>
      <c r="G868" s="20"/>
    </row>
    <row r="869" spans="1:7">
      <c r="A869" s="20"/>
      <c r="B869" s="20"/>
      <c r="C869" s="20"/>
      <c r="D869" s="20"/>
      <c r="E869" s="20"/>
      <c r="F869" s="20"/>
      <c r="G869" s="20"/>
    </row>
    <row r="870" spans="1:7">
      <c r="A870" s="20"/>
      <c r="B870" s="20"/>
      <c r="C870" s="20"/>
      <c r="D870" s="20"/>
      <c r="E870" s="20"/>
      <c r="F870" s="20"/>
      <c r="G870" s="20"/>
    </row>
    <row r="871" spans="1:7">
      <c r="A871" s="20"/>
      <c r="B871" s="20"/>
      <c r="C871" s="20"/>
      <c r="D871" s="20"/>
      <c r="E871" s="20"/>
      <c r="F871" s="20"/>
      <c r="G871" s="20"/>
    </row>
    <row r="872" spans="1:7">
      <c r="A872" s="20"/>
      <c r="B872" s="20"/>
      <c r="C872" s="20"/>
      <c r="D872" s="20"/>
      <c r="E872" s="20"/>
      <c r="F872" s="20"/>
      <c r="G872" s="20"/>
    </row>
    <row r="873" spans="1:7">
      <c r="A873" s="20"/>
      <c r="B873" s="20"/>
      <c r="C873" s="20"/>
      <c r="D873" s="20"/>
      <c r="E873" s="20"/>
      <c r="F873" s="20"/>
      <c r="G873" s="20"/>
    </row>
    <row r="874" spans="1:7">
      <c r="A874" s="20"/>
      <c r="B874" s="20"/>
      <c r="C874" s="20"/>
      <c r="D874" s="20"/>
      <c r="E874" s="20"/>
      <c r="F874" s="20"/>
      <c r="G874" s="20"/>
    </row>
    <row r="875" spans="1:7">
      <c r="A875" s="20"/>
      <c r="B875" s="20"/>
      <c r="C875" s="20"/>
      <c r="D875" s="20"/>
      <c r="E875" s="20"/>
      <c r="F875" s="20"/>
      <c r="G875" s="20"/>
    </row>
    <row r="876" spans="1:7">
      <c r="A876" s="20"/>
      <c r="B876" s="20"/>
      <c r="C876" s="20"/>
      <c r="D876" s="20"/>
      <c r="E876" s="20"/>
      <c r="F876" s="20"/>
      <c r="G876" s="20"/>
    </row>
    <row r="877" spans="1:7">
      <c r="A877" s="20"/>
      <c r="B877" s="20"/>
      <c r="C877" s="20"/>
      <c r="D877" s="20"/>
      <c r="E877" s="20"/>
      <c r="F877" s="20"/>
      <c r="G877" s="20"/>
    </row>
    <row r="878" spans="1:7">
      <c r="A878" s="20"/>
      <c r="B878" s="20"/>
      <c r="C878" s="20"/>
      <c r="D878" s="20"/>
      <c r="E878" s="20"/>
      <c r="F878" s="20"/>
      <c r="G878" s="20"/>
    </row>
    <row r="879" spans="1:7">
      <c r="A879" s="20"/>
      <c r="B879" s="20"/>
      <c r="C879" s="20"/>
      <c r="D879" s="20"/>
      <c r="E879" s="20"/>
      <c r="F879" s="20"/>
      <c r="G879" s="20"/>
    </row>
    <row r="880" spans="1:7">
      <c r="A880" s="20"/>
      <c r="B880" s="20"/>
      <c r="C880" s="20"/>
      <c r="D880" s="20"/>
      <c r="E880" s="20"/>
      <c r="F880" s="20"/>
      <c r="G880" s="20"/>
    </row>
    <row r="881" spans="1:7">
      <c r="A881" s="20"/>
      <c r="B881" s="20"/>
      <c r="C881" s="20"/>
      <c r="D881" s="20"/>
      <c r="E881" s="20"/>
      <c r="F881" s="20"/>
      <c r="G881" s="20"/>
    </row>
    <row r="882" spans="1:7">
      <c r="A882" s="20"/>
      <c r="B882" s="20"/>
      <c r="C882" s="20"/>
      <c r="D882" s="20"/>
      <c r="E882" s="20"/>
      <c r="F882" s="20"/>
      <c r="G882" s="20"/>
    </row>
    <row r="883" spans="1:7">
      <c r="A883" s="20"/>
      <c r="B883" s="20"/>
      <c r="C883" s="20"/>
      <c r="D883" s="20"/>
      <c r="E883" s="20"/>
      <c r="F883" s="20"/>
      <c r="G883" s="20"/>
    </row>
    <row r="884" spans="1:7">
      <c r="A884" s="20"/>
      <c r="B884" s="20"/>
      <c r="C884" s="20"/>
      <c r="D884" s="20"/>
      <c r="E884" s="20"/>
      <c r="F884" s="20"/>
      <c r="G884" s="20"/>
    </row>
    <row r="885" spans="1:7">
      <c r="A885" s="20"/>
      <c r="B885" s="20"/>
      <c r="C885" s="20"/>
      <c r="D885" s="20"/>
      <c r="E885" s="20"/>
      <c r="F885" s="20"/>
      <c r="G885" s="20"/>
    </row>
  </sheetData>
  <mergeCells count="2">
    <mergeCell ref="A1:D1"/>
    <mergeCell ref="B63:B66"/>
  </mergeCells>
  <hyperlinks>
    <hyperlink ref="A1:D1" location="'Quadre de comandament'!D31" display="Indicadors del procés 310.3.2 Suport i orientació a l'estudiantat" xr:uid="{EF81C1DC-8FA8-4D47-96FD-7E0C4710F2BA}"/>
  </hyperlink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29</vt:i4>
      </vt:variant>
    </vt:vector>
  </HeadingPairs>
  <TitlesOfParts>
    <vt:vector size="29" baseType="lpstr">
      <vt:lpstr>Notes metodològiques</vt:lpstr>
      <vt:lpstr>Quadre de comandament</vt:lpstr>
      <vt:lpstr>P.310.1.1</vt:lpstr>
      <vt:lpstr>P.310.2.1.1</vt:lpstr>
      <vt:lpstr>P.310.2.1.2</vt:lpstr>
      <vt:lpstr>P.310.2.1.3</vt:lpstr>
      <vt:lpstr>P.310.2.1.4</vt:lpstr>
      <vt:lpstr>P.310.3.1</vt:lpstr>
      <vt:lpstr>P.310.3.2</vt:lpstr>
      <vt:lpstr>P.310.3.3</vt:lpstr>
      <vt:lpstr>P.310.3.4</vt:lpstr>
      <vt:lpstr>P.310.3.5</vt:lpstr>
      <vt:lpstr>P.310.3.6</vt:lpstr>
      <vt:lpstr>P.310.3.7</vt:lpstr>
      <vt:lpstr>P.310.4.1</vt:lpstr>
      <vt:lpstr>P.310.4.2</vt:lpstr>
      <vt:lpstr>P.310.4.3</vt:lpstr>
      <vt:lpstr>P.310.4.4</vt:lpstr>
      <vt:lpstr>P.310.5.1</vt:lpstr>
      <vt:lpstr>P.310.5.2</vt:lpstr>
      <vt:lpstr>P.310.6.1</vt:lpstr>
      <vt:lpstr>P.310.7.1</vt:lpstr>
      <vt:lpstr>P.310.8.1</vt:lpstr>
      <vt:lpstr>Indicadors 310.3.1</vt:lpstr>
      <vt:lpstr>Indicadors 310.3.3</vt:lpstr>
      <vt:lpstr>Indicadors 310.3.5</vt:lpstr>
      <vt:lpstr>Indicadors 310.3.6</vt:lpstr>
      <vt:lpstr>Indicadors 310.4.1</vt:lpstr>
      <vt:lpstr>Indicadors 310.4.2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Esther Cantos Borràs</dc:creator>
  <cp:lastModifiedBy>Esther Cantos Borràs</cp:lastModifiedBy>
  <cp:lastPrinted>2026-01-19T08:29:25Z</cp:lastPrinted>
  <dcterms:created xsi:type="dcterms:W3CDTF">2024-07-22T08:25:41Z</dcterms:created>
  <dcterms:modified xsi:type="dcterms:W3CDTF">2026-02-09T08:47:56Z</dcterms:modified>
</cp:coreProperties>
</file>